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aus\Tennis\CM_Spielpläne\"/>
    </mc:Choice>
  </mc:AlternateContent>
  <bookViews>
    <workbookView xWindow="360" yWindow="60" windowWidth="15315" windowHeight="9750" tabRatio="832" activeTab="1"/>
  </bookViews>
  <sheets>
    <sheet name="Damen" sheetId="7" r:id="rId1"/>
    <sheet name="Damen 40" sheetId="9" r:id="rId2"/>
    <sheet name="Damen_40_B" sheetId="13" r:id="rId3"/>
    <sheet name="Herren30-40" sheetId="10" r:id="rId4"/>
    <sheet name="Herren 50" sheetId="11" r:id="rId5"/>
    <sheet name="Herren 55" sheetId="12" r:id="rId6"/>
    <sheet name="Herren30-50_B" sheetId="14" r:id="rId7"/>
    <sheet name="Tabelle" sheetId="2" r:id="rId8"/>
  </sheets>
  <calcPr calcId="152511"/>
</workbook>
</file>

<file path=xl/calcChain.xml><?xml version="1.0" encoding="utf-8"?>
<calcChain xmlns="http://schemas.openxmlformats.org/spreadsheetml/2006/main">
  <c r="G8" i="14" l="1"/>
  <c r="G7" i="14"/>
  <c r="L6" i="14" s="1"/>
  <c r="G4" i="14"/>
  <c r="G3" i="14"/>
  <c r="L5" i="14" s="1"/>
  <c r="G8" i="13"/>
  <c r="G7" i="13"/>
  <c r="L6" i="13" s="1"/>
  <c r="G4" i="13"/>
  <c r="G3" i="13"/>
  <c r="L5" i="13" s="1"/>
  <c r="G7" i="11"/>
  <c r="G8" i="11"/>
  <c r="L6" i="11" s="1"/>
  <c r="G4" i="11"/>
  <c r="G3" i="11"/>
  <c r="L5" i="11" s="1"/>
  <c r="G8" i="10"/>
  <c r="L6" i="10" s="1"/>
  <c r="G7" i="10"/>
  <c r="L5" i="10"/>
  <c r="G4" i="10"/>
  <c r="G3" i="10"/>
  <c r="G8" i="9"/>
  <c r="G7" i="9"/>
  <c r="L6" i="9" s="1"/>
  <c r="G4" i="9"/>
  <c r="G3" i="9"/>
  <c r="L5" i="9" s="1"/>
  <c r="C19" i="12" l="1"/>
  <c r="C18" i="12"/>
  <c r="C17" i="12"/>
  <c r="C16" i="12"/>
  <c r="S11" i="12"/>
  <c r="R11" i="12"/>
  <c r="O11" i="12"/>
  <c r="N11" i="12"/>
  <c r="M11" i="12"/>
  <c r="L11" i="12"/>
  <c r="K11" i="12"/>
  <c r="J11" i="12"/>
  <c r="C11" i="12"/>
  <c r="B11" i="12"/>
  <c r="S10" i="12"/>
  <c r="R10" i="12"/>
  <c r="O10" i="12"/>
  <c r="N10" i="12"/>
  <c r="M10" i="12"/>
  <c r="L10" i="12"/>
  <c r="K10" i="12"/>
  <c r="J10" i="12"/>
  <c r="C10" i="12"/>
  <c r="B10" i="12"/>
  <c r="S9" i="12"/>
  <c r="R9" i="12"/>
  <c r="O9" i="12"/>
  <c r="N9" i="12"/>
  <c r="M9" i="12"/>
  <c r="L9" i="12"/>
  <c r="K9" i="12"/>
  <c r="J9" i="12"/>
  <c r="C9" i="12"/>
  <c r="B9" i="12"/>
  <c r="S8" i="12"/>
  <c r="R8" i="12"/>
  <c r="O8" i="12"/>
  <c r="N8" i="12"/>
  <c r="M8" i="12"/>
  <c r="L8" i="12"/>
  <c r="K8" i="12"/>
  <c r="J8" i="12"/>
  <c r="C8" i="12"/>
  <c r="B8" i="12"/>
  <c r="S7" i="12"/>
  <c r="R7" i="12"/>
  <c r="I19" i="12" s="1"/>
  <c r="O7" i="12"/>
  <c r="N7" i="12"/>
  <c r="M7" i="12"/>
  <c r="L7" i="12"/>
  <c r="K7" i="12"/>
  <c r="J7" i="12"/>
  <c r="C7" i="12"/>
  <c r="B7" i="12"/>
  <c r="S6" i="12"/>
  <c r="I16" i="12" s="1"/>
  <c r="R6" i="12"/>
  <c r="O6" i="12"/>
  <c r="N6" i="12"/>
  <c r="M6" i="12"/>
  <c r="L6" i="12"/>
  <c r="K6" i="12"/>
  <c r="J6" i="12"/>
  <c r="C6" i="12"/>
  <c r="B6" i="12"/>
  <c r="I18" i="12" l="1"/>
  <c r="P11" i="12"/>
  <c r="Q11" i="12"/>
  <c r="T11" i="12" s="1"/>
  <c r="P10" i="12"/>
  <c r="Q10" i="12"/>
  <c r="I17" i="12"/>
  <c r="P9" i="12"/>
  <c r="Q9" i="12"/>
  <c r="P8" i="12"/>
  <c r="Q8" i="12"/>
  <c r="P7" i="12"/>
  <c r="Q7" i="12"/>
  <c r="P6" i="12"/>
  <c r="U6" i="12" s="1"/>
  <c r="Q6" i="12"/>
  <c r="F18" i="12"/>
  <c r="T10" i="12"/>
  <c r="F17" i="12"/>
  <c r="G18" i="12"/>
  <c r="F19" i="12"/>
  <c r="H16" i="12"/>
  <c r="H17" i="12"/>
  <c r="H18" i="12"/>
  <c r="H19" i="12"/>
  <c r="C19" i="7"/>
  <c r="C18" i="7"/>
  <c r="C17" i="7"/>
  <c r="C16" i="7"/>
  <c r="S11" i="7"/>
  <c r="R11" i="7"/>
  <c r="O11" i="7"/>
  <c r="N11" i="7"/>
  <c r="M11" i="7"/>
  <c r="L11" i="7"/>
  <c r="K11" i="7"/>
  <c r="J11" i="7"/>
  <c r="C11" i="7"/>
  <c r="B11" i="7"/>
  <c r="S10" i="7"/>
  <c r="R10" i="7"/>
  <c r="O10" i="7"/>
  <c r="N10" i="7"/>
  <c r="M10" i="7"/>
  <c r="L10" i="7"/>
  <c r="K10" i="7"/>
  <c r="J10" i="7"/>
  <c r="C10" i="7"/>
  <c r="B10" i="7"/>
  <c r="S9" i="7"/>
  <c r="R9" i="7"/>
  <c r="O9" i="7"/>
  <c r="N9" i="7"/>
  <c r="M9" i="7"/>
  <c r="L9" i="7"/>
  <c r="K9" i="7"/>
  <c r="J9" i="7"/>
  <c r="C9" i="7"/>
  <c r="B9" i="7"/>
  <c r="S8" i="7"/>
  <c r="R8" i="7"/>
  <c r="O8" i="7"/>
  <c r="N8" i="7"/>
  <c r="M8" i="7"/>
  <c r="L8" i="7"/>
  <c r="K8" i="7"/>
  <c r="J8" i="7"/>
  <c r="C8" i="7"/>
  <c r="B8" i="7"/>
  <c r="S7" i="7"/>
  <c r="R7" i="7"/>
  <c r="I19" i="7" s="1"/>
  <c r="O7" i="7"/>
  <c r="N7" i="7"/>
  <c r="M7" i="7"/>
  <c r="L7" i="7"/>
  <c r="K7" i="7"/>
  <c r="J7" i="7"/>
  <c r="C7" i="7"/>
  <c r="B7" i="7"/>
  <c r="S6" i="7"/>
  <c r="I16" i="7" s="1"/>
  <c r="R6" i="7"/>
  <c r="I17" i="7" s="1"/>
  <c r="O6" i="7"/>
  <c r="N6" i="7"/>
  <c r="M6" i="7"/>
  <c r="L6" i="7"/>
  <c r="K6" i="7"/>
  <c r="J6" i="7"/>
  <c r="P6" i="7" s="1"/>
  <c r="C6" i="7"/>
  <c r="B6" i="7"/>
  <c r="Q7" i="7" l="1"/>
  <c r="Q11" i="7"/>
  <c r="T8" i="12"/>
  <c r="P9" i="7"/>
  <c r="P11" i="7"/>
  <c r="T11" i="7" s="1"/>
  <c r="P7" i="7"/>
  <c r="H19" i="7"/>
  <c r="G17" i="12"/>
  <c r="U11" i="12"/>
  <c r="F16" i="12"/>
  <c r="G19" i="12"/>
  <c r="U10" i="12"/>
  <c r="T9" i="12"/>
  <c r="U9" i="12"/>
  <c r="D17" i="12"/>
  <c r="G16" i="12"/>
  <c r="U8" i="12"/>
  <c r="T7" i="12"/>
  <c r="U7" i="12"/>
  <c r="T6" i="12"/>
  <c r="D16" i="12" s="1"/>
  <c r="P8" i="7"/>
  <c r="P10" i="7"/>
  <c r="Q10" i="7"/>
  <c r="U10" i="7" s="1"/>
  <c r="Q9" i="7"/>
  <c r="U9" i="7" s="1"/>
  <c r="I18" i="7"/>
  <c r="Q8" i="7"/>
  <c r="Q6" i="7"/>
  <c r="T6" i="7" s="1"/>
  <c r="H17" i="7"/>
  <c r="U7" i="7"/>
  <c r="F16" i="7"/>
  <c r="G19" i="7"/>
  <c r="T7" i="7"/>
  <c r="H16" i="7"/>
  <c r="H18" i="7"/>
  <c r="T8" i="7" l="1"/>
  <c r="G18" i="7"/>
  <c r="U11" i="7"/>
  <c r="D19" i="12"/>
  <c r="D18" i="12"/>
  <c r="U8" i="7"/>
  <c r="D18" i="7" s="1"/>
  <c r="T10" i="7"/>
  <c r="F19" i="7"/>
  <c r="T9" i="7"/>
  <c r="G17" i="7"/>
  <c r="D19" i="7"/>
  <c r="F18" i="7"/>
  <c r="G16" i="7"/>
  <c r="U6" i="7"/>
  <c r="D17" i="7" s="1"/>
  <c r="F17" i="7"/>
  <c r="D16" i="7"/>
</calcChain>
</file>

<file path=xl/sharedStrings.xml><?xml version="1.0" encoding="utf-8"?>
<sst xmlns="http://schemas.openxmlformats.org/spreadsheetml/2006/main" count="94" uniqueCount="47">
  <si>
    <t>Viertelfinale</t>
  </si>
  <si>
    <t>Halbfinale</t>
  </si>
  <si>
    <t>Finale</t>
  </si>
  <si>
    <t>Satz 1</t>
  </si>
  <si>
    <t>Satz 2</t>
  </si>
  <si>
    <t>Satz 3</t>
  </si>
  <si>
    <t>Sätze</t>
  </si>
  <si>
    <t>Spiele</t>
  </si>
  <si>
    <t>Punkte</t>
  </si>
  <si>
    <t>Abschluss</t>
  </si>
  <si>
    <t>T.Behrens</t>
  </si>
  <si>
    <t>C.Harrig</t>
  </si>
  <si>
    <t>E.Lieber</t>
  </si>
  <si>
    <t>V.Last</t>
  </si>
  <si>
    <t>M.M.-Lieber</t>
  </si>
  <si>
    <t>Vorspiel 2</t>
  </si>
  <si>
    <t>V.F.-Neumann</t>
  </si>
  <si>
    <t>A.Keuchen</t>
  </si>
  <si>
    <t>A.W.-Frahm</t>
  </si>
  <si>
    <t>Vorspiel 1</t>
  </si>
  <si>
    <t>D.Steckmeister</t>
  </si>
  <si>
    <t>B.Zejewski</t>
  </si>
  <si>
    <t>S.Scheffler</t>
  </si>
  <si>
    <t>A.Ramson</t>
  </si>
  <si>
    <t>M.Schlaucher</t>
  </si>
  <si>
    <t>C.Lehmann</t>
  </si>
  <si>
    <t>A.Oltersdorf</t>
  </si>
  <si>
    <t>F.Adomat</t>
  </si>
  <si>
    <t>J.Steckmeister</t>
  </si>
  <si>
    <t>M.v.Hacht</t>
  </si>
  <si>
    <t>L.Bornhold</t>
  </si>
  <si>
    <t>R.Keuchen</t>
  </si>
  <si>
    <t>P.Oltersdorf</t>
  </si>
  <si>
    <t>S.Jungclaus</t>
  </si>
  <si>
    <t>R.Zejewski</t>
  </si>
  <si>
    <t>S.Sommer</t>
  </si>
  <si>
    <t>Freilos</t>
  </si>
  <si>
    <t>K.Piepenhagen</t>
  </si>
  <si>
    <t>A.Schlaucher</t>
  </si>
  <si>
    <t>J.Heitmann</t>
  </si>
  <si>
    <t>O.Simonsen</t>
  </si>
  <si>
    <t>F.Sandleben</t>
  </si>
  <si>
    <t>B.Kiepert</t>
  </si>
  <si>
    <t>H.-j.Brede</t>
  </si>
  <si>
    <t>P.Becker</t>
  </si>
  <si>
    <t>M.Haacke</t>
  </si>
  <si>
    <t>V.F.Neumann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</si>
</sst>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2" borderId="0" xfId="0" applyFont="1" applyFill="1" applyBorder="1"/>
    <xf numFmtId="0" fontId="2" fillId="2" borderId="2" xfId="0" applyFont="1" applyFill="1" applyBorder="1"/>
    <xf numFmtId="0" fontId="2" fillId="0" borderId="1" xfId="0" applyFont="1" applyBorder="1"/>
    <xf numFmtId="0" fontId="3" fillId="0" borderId="3" xfId="0" applyFont="1" applyBorder="1" applyAlignment="1">
      <alignment horizontal="center"/>
    </xf>
    <xf numFmtId="0" fontId="0" fillId="0" borderId="1" xfId="0" applyBorder="1"/>
    <xf numFmtId="0" fontId="4" fillId="0" borderId="0" xfId="0" applyFont="1" applyFill="1"/>
    <xf numFmtId="0" fontId="0" fillId="0" borderId="8" xfId="0" applyBorder="1" applyAlignment="1">
      <alignment horizontal="center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4" fillId="4" borderId="8" xfId="0" applyFont="1" applyFill="1" applyBorder="1"/>
    <xf numFmtId="0" fontId="4" fillId="5" borderId="8" xfId="0" applyFont="1" applyFill="1" applyBorder="1"/>
    <xf numFmtId="0" fontId="4" fillId="6" borderId="8" xfId="0" applyFont="1" applyFill="1" applyBorder="1"/>
    <xf numFmtId="0" fontId="5" fillId="0" borderId="0" xfId="0" applyFont="1" applyFill="1"/>
    <xf numFmtId="0" fontId="4" fillId="0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7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0" borderId="0" xfId="0" applyFont="1" applyFill="1"/>
    <xf numFmtId="0" fontId="2" fillId="4" borderId="8" xfId="0" applyFont="1" applyFill="1" applyBorder="1"/>
    <xf numFmtId="0" fontId="2" fillId="5" borderId="8" xfId="0" applyFont="1" applyFill="1" applyBorder="1"/>
    <xf numFmtId="0" fontId="2" fillId="6" borderId="8" xfId="0" applyFont="1" applyFill="1" applyBorder="1"/>
    <xf numFmtId="0" fontId="2" fillId="0" borderId="8" xfId="0" applyFont="1" applyFill="1" applyBorder="1"/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8" borderId="0" xfId="0" applyFont="1" applyFill="1" applyBorder="1"/>
    <xf numFmtId="0" fontId="2" fillId="0" borderId="0" xfId="0" applyFont="1" applyFill="1" applyBorder="1"/>
    <xf numFmtId="0" fontId="0" fillId="0" borderId="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view="pageLayout" zoomScale="75" zoomScaleNormal="100" zoomScalePageLayoutView="75" workbookViewId="0">
      <selection activeCell="W16" sqref="W16"/>
    </sheetView>
  </sheetViews>
  <sheetFormatPr baseColWidth="10" defaultRowHeight="12.75" x14ac:dyDescent="0.2"/>
  <cols>
    <col min="2" max="2" width="10.5703125" bestFit="1" customWidth="1"/>
    <col min="3" max="3" width="11.57031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46" t="s">
        <v>10</v>
      </c>
      <c r="C1" s="21"/>
    </row>
    <row r="2" spans="1:21" x14ac:dyDescent="0.2">
      <c r="A2" s="1">
        <v>2</v>
      </c>
      <c r="B2" s="47" t="s">
        <v>11</v>
      </c>
      <c r="C2" s="21"/>
    </row>
    <row r="3" spans="1:21" x14ac:dyDescent="0.2">
      <c r="A3" s="1">
        <v>3</v>
      </c>
      <c r="B3" s="48"/>
      <c r="C3" s="21"/>
    </row>
    <row r="4" spans="1:21" x14ac:dyDescent="0.2">
      <c r="A4" s="1">
        <v>4</v>
      </c>
      <c r="B4" s="49" t="s">
        <v>12</v>
      </c>
      <c r="C4" s="21"/>
    </row>
    <row r="5" spans="1:21" x14ac:dyDescent="0.2">
      <c r="A5" s="28"/>
      <c r="B5" s="29"/>
      <c r="C5" s="29"/>
      <c r="D5" s="61" t="s">
        <v>3</v>
      </c>
      <c r="E5" s="61"/>
      <c r="F5" s="61" t="s">
        <v>4</v>
      </c>
      <c r="G5" s="61"/>
      <c r="H5" s="61" t="s">
        <v>5</v>
      </c>
      <c r="I5" s="61"/>
      <c r="P5" s="61" t="s">
        <v>6</v>
      </c>
      <c r="Q5" s="61"/>
      <c r="R5" s="61" t="s">
        <v>7</v>
      </c>
      <c r="S5" s="61"/>
      <c r="T5" s="61" t="s">
        <v>8</v>
      </c>
      <c r="U5" s="61"/>
    </row>
    <row r="6" spans="1:21" x14ac:dyDescent="0.2">
      <c r="A6" s="28">
        <v>1</v>
      </c>
      <c r="B6" s="50" t="str">
        <f>B1</f>
        <v>T.Behrens</v>
      </c>
      <c r="C6" s="51" t="str">
        <f>B2</f>
        <v>C.Harrig</v>
      </c>
      <c r="D6" s="22">
        <v>6</v>
      </c>
      <c r="E6" s="22">
        <v>7</v>
      </c>
      <c r="F6" s="22">
        <v>6</v>
      </c>
      <c r="G6" s="22">
        <v>4</v>
      </c>
      <c r="H6" s="22">
        <v>10</v>
      </c>
      <c r="I6" s="22">
        <v>3</v>
      </c>
      <c r="J6">
        <f t="shared" ref="J6:J11" si="0">IF(D6&gt;E6,1,0)</f>
        <v>0</v>
      </c>
      <c r="K6">
        <f t="shared" ref="K6:K11" si="1">IF(F6&gt;G6,1,0)</f>
        <v>1</v>
      </c>
      <c r="L6">
        <f t="shared" ref="L6:L11" si="2">IF(H6&gt;I6,1,0)</f>
        <v>1</v>
      </c>
      <c r="M6">
        <f t="shared" ref="M6:M11" si="3">IF(E6&gt;D6,1,0)</f>
        <v>1</v>
      </c>
      <c r="N6">
        <f t="shared" ref="N6:N11" si="4">IF(G6&gt;F6,1,0)</f>
        <v>0</v>
      </c>
      <c r="O6">
        <f t="shared" ref="O6:O11" si="5">IF(I6&gt;H6,1,0)</f>
        <v>0</v>
      </c>
      <c r="P6" s="22">
        <f t="shared" ref="P6:P11" si="6">SUM(J6:L6)</f>
        <v>2</v>
      </c>
      <c r="Q6" s="22">
        <f t="shared" ref="Q6:Q11" si="7">SUM(M6:O6)</f>
        <v>1</v>
      </c>
      <c r="R6" s="22">
        <f t="shared" ref="R6:S11" si="8">SUM(D6,F6,H6)</f>
        <v>22</v>
      </c>
      <c r="S6" s="22">
        <f t="shared" si="8"/>
        <v>14</v>
      </c>
      <c r="T6" s="22">
        <f t="shared" ref="T6:T11" si="9">IF(P6&gt;Q6,2,0)</f>
        <v>2</v>
      </c>
      <c r="U6" s="22">
        <f t="shared" ref="U6:U11" si="10">IF(Q6&gt;P6,2,0)</f>
        <v>0</v>
      </c>
    </row>
    <row r="7" spans="1:21" x14ac:dyDescent="0.2">
      <c r="A7" s="28">
        <v>2</v>
      </c>
      <c r="B7" s="52">
        <f>B3</f>
        <v>0</v>
      </c>
      <c r="C7" s="53" t="str">
        <f>B4</f>
        <v>E.Lieber</v>
      </c>
      <c r="D7" s="22"/>
      <c r="E7" s="22"/>
      <c r="F7" s="22"/>
      <c r="G7" s="22"/>
      <c r="H7" s="22"/>
      <c r="I7" s="22"/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22">
        <f t="shared" si="6"/>
        <v>0</v>
      </c>
      <c r="Q7" s="22">
        <f t="shared" si="7"/>
        <v>0</v>
      </c>
      <c r="R7" s="22">
        <f t="shared" si="8"/>
        <v>0</v>
      </c>
      <c r="S7" s="22">
        <f t="shared" si="8"/>
        <v>0</v>
      </c>
      <c r="T7" s="22">
        <f t="shared" si="9"/>
        <v>0</v>
      </c>
      <c r="U7" s="22">
        <f t="shared" si="10"/>
        <v>0</v>
      </c>
    </row>
    <row r="8" spans="1:21" x14ac:dyDescent="0.2">
      <c r="A8" s="28">
        <v>3</v>
      </c>
      <c r="B8" s="50" t="str">
        <f>B1</f>
        <v>T.Behrens</v>
      </c>
      <c r="C8" s="52">
        <f>B3</f>
        <v>0</v>
      </c>
      <c r="D8" s="22"/>
      <c r="E8" s="22"/>
      <c r="F8" s="22"/>
      <c r="G8" s="22"/>
      <c r="H8" s="22"/>
      <c r="I8" s="22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22">
        <f t="shared" si="6"/>
        <v>0</v>
      </c>
      <c r="Q8" s="22">
        <f t="shared" si="7"/>
        <v>0</v>
      </c>
      <c r="R8" s="22">
        <f t="shared" si="8"/>
        <v>0</v>
      </c>
      <c r="S8" s="22">
        <f t="shared" si="8"/>
        <v>0</v>
      </c>
      <c r="T8" s="22">
        <f t="shared" si="9"/>
        <v>0</v>
      </c>
      <c r="U8" s="22">
        <f t="shared" si="10"/>
        <v>0</v>
      </c>
    </row>
    <row r="9" spans="1:21" x14ac:dyDescent="0.2">
      <c r="A9" s="28">
        <v>4</v>
      </c>
      <c r="B9" s="51" t="str">
        <f>B2</f>
        <v>C.Harrig</v>
      </c>
      <c r="C9" s="53" t="str">
        <f>B4</f>
        <v>E.Lieber</v>
      </c>
      <c r="D9" s="22">
        <v>7</v>
      </c>
      <c r="E9" s="22">
        <v>6</v>
      </c>
      <c r="F9" s="22">
        <v>6</v>
      </c>
      <c r="G9" s="22">
        <v>0</v>
      </c>
      <c r="H9" s="22"/>
      <c r="I9" s="22"/>
      <c r="J9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22">
        <f t="shared" si="6"/>
        <v>2</v>
      </c>
      <c r="Q9" s="22">
        <f t="shared" si="7"/>
        <v>0</v>
      </c>
      <c r="R9" s="22">
        <f t="shared" si="8"/>
        <v>13</v>
      </c>
      <c r="S9" s="22">
        <f t="shared" si="8"/>
        <v>6</v>
      </c>
      <c r="T9" s="22">
        <f t="shared" si="9"/>
        <v>2</v>
      </c>
      <c r="U9" s="22">
        <f t="shared" si="10"/>
        <v>0</v>
      </c>
    </row>
    <row r="10" spans="1:21" x14ac:dyDescent="0.2">
      <c r="A10" s="28">
        <v>5</v>
      </c>
      <c r="B10" s="50" t="str">
        <f>B1</f>
        <v>T.Behrens</v>
      </c>
      <c r="C10" s="53" t="str">
        <f>B4</f>
        <v>E.Lieber</v>
      </c>
      <c r="D10" s="22">
        <v>6</v>
      </c>
      <c r="E10" s="22">
        <v>1</v>
      </c>
      <c r="F10" s="22">
        <v>6</v>
      </c>
      <c r="G10" s="22">
        <v>1</v>
      </c>
      <c r="H10" s="22"/>
      <c r="I10" s="22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22">
        <f t="shared" si="6"/>
        <v>2</v>
      </c>
      <c r="Q10" s="22">
        <f t="shared" si="7"/>
        <v>0</v>
      </c>
      <c r="R10" s="22">
        <f t="shared" si="8"/>
        <v>12</v>
      </c>
      <c r="S10" s="22">
        <f t="shared" si="8"/>
        <v>2</v>
      </c>
      <c r="T10" s="22">
        <f t="shared" si="9"/>
        <v>2</v>
      </c>
      <c r="U10" s="22">
        <f t="shared" si="10"/>
        <v>0</v>
      </c>
    </row>
    <row r="11" spans="1:21" x14ac:dyDescent="0.2">
      <c r="A11" s="28">
        <v>6</v>
      </c>
      <c r="B11" s="51" t="str">
        <f>B2</f>
        <v>C.Harrig</v>
      </c>
      <c r="C11" s="52">
        <f>B3</f>
        <v>0</v>
      </c>
      <c r="D11" s="22"/>
      <c r="E11" s="22"/>
      <c r="F11" s="22"/>
      <c r="G11" s="22"/>
      <c r="H11" s="22"/>
      <c r="I11" s="22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22">
        <f t="shared" si="6"/>
        <v>0</v>
      </c>
      <c r="Q11" s="22">
        <f t="shared" si="7"/>
        <v>0</v>
      </c>
      <c r="R11" s="22">
        <f t="shared" si="8"/>
        <v>0</v>
      </c>
      <c r="S11" s="22">
        <f t="shared" si="8"/>
        <v>0</v>
      </c>
      <c r="T11" s="22">
        <f t="shared" si="9"/>
        <v>0</v>
      </c>
      <c r="U11" s="22">
        <f t="shared" si="10"/>
        <v>0</v>
      </c>
    </row>
    <row r="12" spans="1:21" x14ac:dyDescent="0.2">
      <c r="B12" s="21"/>
      <c r="C12" s="21"/>
    </row>
    <row r="13" spans="1:21" x14ac:dyDescent="0.2">
      <c r="B13" s="21"/>
      <c r="C13" s="21"/>
    </row>
    <row r="14" spans="1:21" ht="13.5" thickBot="1" x14ac:dyDescent="0.25">
      <c r="B14" s="33" t="s">
        <v>9</v>
      </c>
      <c r="C14" s="21"/>
    </row>
    <row r="15" spans="1:21" ht="13.5" thickBot="1" x14ac:dyDescent="0.25">
      <c r="B15" s="21"/>
      <c r="C15" s="34"/>
      <c r="D15" s="64" t="s">
        <v>8</v>
      </c>
      <c r="E15" s="65"/>
      <c r="F15" s="64" t="s">
        <v>6</v>
      </c>
      <c r="G15" s="65"/>
      <c r="H15" s="66" t="s">
        <v>7</v>
      </c>
      <c r="I15" s="65"/>
    </row>
    <row r="16" spans="1:21" ht="13.5" thickBot="1" x14ac:dyDescent="0.25">
      <c r="B16" s="24">
        <v>1</v>
      </c>
      <c r="C16" s="54" t="str">
        <f>B1</f>
        <v>T.Behrens</v>
      </c>
      <c r="D16" s="62">
        <f>SUM(T6,T8,T10)</f>
        <v>4</v>
      </c>
      <c r="E16" s="63"/>
      <c r="F16" s="36">
        <f>SUM(P6,P8,P10)</f>
        <v>4</v>
      </c>
      <c r="G16" s="37">
        <f>SUM(Q6,Q8,Q10)</f>
        <v>1</v>
      </c>
      <c r="H16" s="38">
        <f>SUM(R6,R8,R10)</f>
        <v>34</v>
      </c>
      <c r="I16" s="37">
        <f>SUM(S6,S8,S10)</f>
        <v>16</v>
      </c>
    </row>
    <row r="17" spans="2:9" ht="13.5" thickBot="1" x14ac:dyDescent="0.25">
      <c r="B17" s="24">
        <v>2</v>
      </c>
      <c r="C17" s="55" t="str">
        <f>B2</f>
        <v>C.Harrig</v>
      </c>
      <c r="D17" s="62">
        <f>SUM(U6,T9,T11)</f>
        <v>2</v>
      </c>
      <c r="E17" s="63"/>
      <c r="F17" s="36">
        <f>SUM(Q6,P9,P11)</f>
        <v>3</v>
      </c>
      <c r="G17" s="37">
        <f>SUM(P6,Q9,Q11)</f>
        <v>2</v>
      </c>
      <c r="H17" s="38">
        <f>SUM(S6,R9,R11)</f>
        <v>27</v>
      </c>
      <c r="I17" s="37">
        <f>SUM(R6,S9,S11)</f>
        <v>28</v>
      </c>
    </row>
    <row r="18" spans="2:9" ht="13.5" thickBot="1" x14ac:dyDescent="0.25">
      <c r="B18" s="24"/>
      <c r="C18" s="56">
        <f>B3</f>
        <v>0</v>
      </c>
      <c r="D18" s="62">
        <f>SUM(T7,U8,U11)</f>
        <v>0</v>
      </c>
      <c r="E18" s="63"/>
      <c r="F18" s="36">
        <f>SUM(P7,Q8,Q11)</f>
        <v>0</v>
      </c>
      <c r="G18" s="37">
        <f>SUM(Q7,P8,P11)</f>
        <v>0</v>
      </c>
      <c r="H18" s="38">
        <f>SUM(R7,S8,S11)</f>
        <v>0</v>
      </c>
      <c r="I18" s="37">
        <f>SUM(S7,R8,R11)</f>
        <v>0</v>
      </c>
    </row>
    <row r="19" spans="2:9" ht="13.5" thickBot="1" x14ac:dyDescent="0.25">
      <c r="B19" s="24">
        <v>3</v>
      </c>
      <c r="C19" s="57" t="str">
        <f>B4</f>
        <v>E.Lieber</v>
      </c>
      <c r="D19" s="62">
        <f>SUM(U7,U9,U10)</f>
        <v>0</v>
      </c>
      <c r="E19" s="63"/>
      <c r="F19" s="36">
        <f>SUM(Q7,Q9,Q10)</f>
        <v>0</v>
      </c>
      <c r="G19" s="37">
        <f>SUM(P7,P9,P10)</f>
        <v>4</v>
      </c>
      <c r="H19" s="38">
        <f>SUM(S7,S9,S10)</f>
        <v>8</v>
      </c>
      <c r="I19" s="37">
        <f>SUM(R7,R9,R10)</f>
        <v>25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T5:U5"/>
    <mergeCell ref="D5:E5"/>
    <mergeCell ref="F5:G5"/>
    <mergeCell ref="H5:I5"/>
    <mergeCell ref="P5:Q5"/>
    <mergeCell ref="R5:S5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e.V.&amp;CClubmeisterschaft 2014
Damen</oddHeader>
    <oddFooter>&amp;Z&amp;F&amp;RSeite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view="pageLayout" zoomScaleNormal="100" workbookViewId="0">
      <selection activeCell="E13" sqref="E13"/>
    </sheetView>
  </sheetViews>
  <sheetFormatPr baseColWidth="10" defaultRowHeight="12.75" x14ac:dyDescent="0.2"/>
  <cols>
    <col min="1" max="1" width="2.5703125" bestFit="1" customWidth="1"/>
    <col min="2" max="2" width="13.85546875" bestFit="1" customWidth="1"/>
    <col min="3" max="5" width="2.5703125" bestFit="1" customWidth="1"/>
    <col min="8" max="10" width="2.5703125" bestFit="1" customWidth="1"/>
    <col min="13" max="15" width="2" bestFit="1" customWidth="1"/>
  </cols>
  <sheetData>
    <row r="1" spans="1:15" ht="16.5" thickBot="1" x14ac:dyDescent="0.3">
      <c r="A1" s="20"/>
      <c r="B1" s="67" t="s">
        <v>0</v>
      </c>
      <c r="C1" s="67"/>
      <c r="D1" s="67"/>
      <c r="E1" s="67"/>
      <c r="F1" s="19"/>
      <c r="G1" s="67" t="s">
        <v>1</v>
      </c>
      <c r="H1" s="67"/>
      <c r="I1" s="67"/>
      <c r="J1" s="67"/>
      <c r="K1" s="19"/>
      <c r="L1" s="67" t="s">
        <v>2</v>
      </c>
      <c r="M1" s="67"/>
      <c r="N1" s="67"/>
      <c r="O1" s="68"/>
    </row>
    <row r="2" spans="1:15" x14ac:dyDescent="0.2">
      <c r="A2" s="2">
        <v>1</v>
      </c>
      <c r="B2" s="3" t="s">
        <v>13</v>
      </c>
      <c r="C2" s="4">
        <v>6</v>
      </c>
      <c r="D2" s="4">
        <v>6</v>
      </c>
      <c r="E2" s="4">
        <v>0</v>
      </c>
      <c r="F2" s="5"/>
      <c r="G2" s="5"/>
      <c r="H2" s="5"/>
      <c r="I2" s="5"/>
      <c r="J2" s="5"/>
      <c r="K2" s="5"/>
      <c r="L2" s="6"/>
      <c r="M2" s="6"/>
      <c r="N2" s="6"/>
      <c r="O2" s="7"/>
    </row>
    <row r="3" spans="1:15" x14ac:dyDescent="0.2">
      <c r="A3" s="8">
        <v>2</v>
      </c>
      <c r="B3" s="9" t="s">
        <v>14</v>
      </c>
      <c r="C3" s="10">
        <v>0</v>
      </c>
      <c r="D3" s="10">
        <v>0</v>
      </c>
      <c r="E3" s="10">
        <v>0</v>
      </c>
      <c r="F3" s="5"/>
      <c r="G3" s="5" t="str">
        <f>B2</f>
        <v>V.Last</v>
      </c>
      <c r="H3" s="11">
        <v>6</v>
      </c>
      <c r="I3" s="11">
        <v>6</v>
      </c>
      <c r="J3" s="11">
        <v>0</v>
      </c>
      <c r="K3" s="5"/>
      <c r="L3" s="6"/>
      <c r="M3" s="6"/>
      <c r="N3" s="6"/>
      <c r="O3" s="7"/>
    </row>
    <row r="4" spans="1:15" x14ac:dyDescent="0.2">
      <c r="A4" s="2">
        <v>3</v>
      </c>
      <c r="B4" s="3" t="s">
        <v>24</v>
      </c>
      <c r="C4" s="11">
        <v>6</v>
      </c>
      <c r="D4" s="11">
        <v>6</v>
      </c>
      <c r="E4" s="11">
        <v>0</v>
      </c>
      <c r="F4" s="5"/>
      <c r="G4" s="5" t="str">
        <f>B4</f>
        <v>M.Schlaucher</v>
      </c>
      <c r="H4" s="11">
        <v>0</v>
      </c>
      <c r="I4" s="11">
        <v>2</v>
      </c>
      <c r="J4" s="11">
        <v>0</v>
      </c>
      <c r="K4" s="5"/>
      <c r="L4" s="6"/>
      <c r="M4" s="6"/>
      <c r="N4" s="6"/>
      <c r="O4" s="7"/>
    </row>
    <row r="5" spans="1:15" x14ac:dyDescent="0.2">
      <c r="A5" s="8">
        <v>4</v>
      </c>
      <c r="B5" s="9" t="s">
        <v>16</v>
      </c>
      <c r="C5" s="10">
        <v>0</v>
      </c>
      <c r="D5" s="10">
        <v>4</v>
      </c>
      <c r="E5" s="10">
        <v>0</v>
      </c>
      <c r="F5" s="5"/>
      <c r="G5" s="5"/>
      <c r="H5" s="5"/>
      <c r="I5" s="5"/>
      <c r="J5" s="5"/>
      <c r="K5" s="5"/>
      <c r="L5" s="59" t="str">
        <f>G3</f>
        <v>V.Last</v>
      </c>
      <c r="M5" s="16">
        <v>6</v>
      </c>
      <c r="N5" s="16">
        <v>6</v>
      </c>
      <c r="O5" s="17">
        <v>0</v>
      </c>
    </row>
    <row r="6" spans="1:15" x14ac:dyDescent="0.2">
      <c r="A6" s="2">
        <v>5</v>
      </c>
      <c r="B6" s="3" t="s">
        <v>17</v>
      </c>
      <c r="C6" s="11">
        <v>6</v>
      </c>
      <c r="D6" s="11">
        <v>7</v>
      </c>
      <c r="E6" s="11">
        <v>0</v>
      </c>
      <c r="F6" s="5"/>
      <c r="G6" s="5"/>
      <c r="H6" s="5"/>
      <c r="I6" s="5"/>
      <c r="J6" s="5"/>
      <c r="K6" s="5"/>
      <c r="L6" s="6" t="str">
        <f>G7</f>
        <v>A.Keuchen</v>
      </c>
      <c r="M6" s="16">
        <v>0</v>
      </c>
      <c r="N6" s="16">
        <v>0</v>
      </c>
      <c r="O6" s="17">
        <v>0</v>
      </c>
    </row>
    <row r="7" spans="1:15" x14ac:dyDescent="0.2">
      <c r="A7" s="8">
        <v>6</v>
      </c>
      <c r="B7" s="9" t="s">
        <v>18</v>
      </c>
      <c r="C7" s="10">
        <v>3</v>
      </c>
      <c r="D7" s="10">
        <v>6</v>
      </c>
      <c r="E7" s="10">
        <v>0</v>
      </c>
      <c r="F7" s="5"/>
      <c r="G7" s="5" t="str">
        <f>B6</f>
        <v>A.Keuchen</v>
      </c>
      <c r="H7" s="11">
        <v>6</v>
      </c>
      <c r="I7" s="11">
        <v>6</v>
      </c>
      <c r="J7" s="11">
        <v>0</v>
      </c>
      <c r="K7" s="5"/>
      <c r="L7" s="6"/>
      <c r="M7" s="6"/>
      <c r="N7" s="6"/>
      <c r="O7" s="7"/>
    </row>
    <row r="8" spans="1:15" x14ac:dyDescent="0.2">
      <c r="A8" s="2">
        <v>7</v>
      </c>
      <c r="B8" s="3" t="s">
        <v>21</v>
      </c>
      <c r="C8" s="11">
        <v>6</v>
      </c>
      <c r="D8" s="11">
        <v>3</v>
      </c>
      <c r="E8" s="11">
        <v>6</v>
      </c>
      <c r="F8" s="5"/>
      <c r="G8" s="5" t="str">
        <f>B8</f>
        <v>B.Zejewski</v>
      </c>
      <c r="H8" s="11">
        <v>1</v>
      </c>
      <c r="I8" s="11">
        <v>4</v>
      </c>
      <c r="J8" s="11">
        <v>0</v>
      </c>
      <c r="K8" s="5"/>
      <c r="L8" s="6"/>
      <c r="M8" s="6"/>
      <c r="N8" s="6"/>
      <c r="O8" s="7"/>
    </row>
    <row r="9" spans="1:15" ht="13.5" thickBot="1" x14ac:dyDescent="0.25">
      <c r="A9" s="12">
        <v>8</v>
      </c>
      <c r="B9" s="13" t="s">
        <v>20</v>
      </c>
      <c r="C9" s="14">
        <v>3</v>
      </c>
      <c r="D9" s="14">
        <v>6</v>
      </c>
      <c r="E9" s="14">
        <v>4</v>
      </c>
      <c r="F9" s="15"/>
      <c r="G9" s="15"/>
      <c r="H9" s="15"/>
      <c r="I9" s="15"/>
      <c r="J9" s="15"/>
      <c r="K9" s="15"/>
      <c r="L9" s="15"/>
      <c r="M9" s="15"/>
      <c r="N9" s="15"/>
      <c r="O9" s="18"/>
    </row>
    <row r="11" spans="1:15" x14ac:dyDescent="0.2">
      <c r="B11" s="44" t="s">
        <v>19</v>
      </c>
    </row>
    <row r="12" spans="1:15" x14ac:dyDescent="0.2">
      <c r="B12" s="42" t="s">
        <v>21</v>
      </c>
      <c r="C12" s="43">
        <v>6</v>
      </c>
      <c r="D12" s="43">
        <v>6</v>
      </c>
      <c r="E12" s="43"/>
    </row>
    <row r="13" spans="1:15" x14ac:dyDescent="0.2">
      <c r="B13" s="42" t="s">
        <v>22</v>
      </c>
      <c r="C13" s="43">
        <v>0</v>
      </c>
      <c r="D13" s="43">
        <v>0</v>
      </c>
      <c r="E13" s="43"/>
    </row>
    <row r="15" spans="1:15" x14ac:dyDescent="0.2">
      <c r="B15" s="45" t="s">
        <v>15</v>
      </c>
    </row>
    <row r="16" spans="1:15" x14ac:dyDescent="0.2">
      <c r="B16" s="3" t="s">
        <v>23</v>
      </c>
      <c r="C16" s="43">
        <v>4</v>
      </c>
      <c r="D16" s="43">
        <v>1</v>
      </c>
      <c r="E16" s="43"/>
    </row>
    <row r="17" spans="2:5" x14ac:dyDescent="0.2">
      <c r="B17" s="3" t="s">
        <v>24</v>
      </c>
      <c r="C17" s="43">
        <v>6</v>
      </c>
      <c r="D17" s="43">
        <v>6</v>
      </c>
      <c r="E17" s="43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 xml:space="preserve">&amp;LTC Tornesch e.V.&amp;CClubmeisterschaft 2014
Damen 40
</oddHeader>
    <oddFooter>&amp;Z&amp;F&amp;RSeite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K12" sqref="K12"/>
    </sheetView>
  </sheetViews>
  <sheetFormatPr baseColWidth="10" defaultRowHeight="12.75" x14ac:dyDescent="0.2"/>
  <cols>
    <col min="1" max="1" width="2.5703125" bestFit="1" customWidth="1"/>
    <col min="2" max="2" width="13.85546875" bestFit="1" customWidth="1"/>
    <col min="3" max="5" width="2.5703125" bestFit="1" customWidth="1"/>
    <col min="7" max="7" width="13.85546875" bestFit="1" customWidth="1"/>
    <col min="8" max="10" width="2.5703125" bestFit="1" customWidth="1"/>
    <col min="12" max="12" width="12.42578125" bestFit="1" customWidth="1"/>
    <col min="13" max="15" width="2" bestFit="1" customWidth="1"/>
  </cols>
  <sheetData>
    <row r="1" spans="1:15" ht="16.5" thickBot="1" x14ac:dyDescent="0.3">
      <c r="A1" s="20"/>
      <c r="B1" s="67" t="s">
        <v>0</v>
      </c>
      <c r="C1" s="67"/>
      <c r="D1" s="67"/>
      <c r="E1" s="67"/>
      <c r="F1" s="58"/>
      <c r="G1" s="67" t="s">
        <v>1</v>
      </c>
      <c r="H1" s="67"/>
      <c r="I1" s="67"/>
      <c r="J1" s="67"/>
      <c r="K1" s="58"/>
      <c r="L1" s="67" t="s">
        <v>2</v>
      </c>
      <c r="M1" s="67"/>
      <c r="N1" s="67"/>
      <c r="O1" s="68"/>
    </row>
    <row r="2" spans="1:15" x14ac:dyDescent="0.2">
      <c r="A2" s="2">
        <v>1</v>
      </c>
      <c r="B2" s="3" t="s">
        <v>36</v>
      </c>
      <c r="C2" s="4">
        <v>0</v>
      </c>
      <c r="D2" s="4">
        <v>0</v>
      </c>
      <c r="E2" s="4">
        <v>0</v>
      </c>
      <c r="F2" s="5"/>
      <c r="G2" s="5"/>
      <c r="H2" s="5"/>
      <c r="I2" s="5"/>
      <c r="J2" s="5"/>
      <c r="K2" s="5"/>
      <c r="L2" s="6"/>
      <c r="M2" s="6"/>
      <c r="N2" s="6"/>
      <c r="O2" s="7"/>
    </row>
    <row r="3" spans="1:15" x14ac:dyDescent="0.2">
      <c r="A3" s="8">
        <v>2</v>
      </c>
      <c r="B3" s="9" t="s">
        <v>46</v>
      </c>
      <c r="C3" s="10">
        <v>0</v>
      </c>
      <c r="D3" s="10">
        <v>0</v>
      </c>
      <c r="E3" s="10">
        <v>0</v>
      </c>
      <c r="F3" s="5"/>
      <c r="G3" s="5" t="str">
        <f>B3</f>
        <v>V.F.Neumann</v>
      </c>
      <c r="H3" s="11">
        <v>6</v>
      </c>
      <c r="I3" s="11">
        <v>6</v>
      </c>
      <c r="J3" s="11">
        <v>0</v>
      </c>
      <c r="K3" s="5"/>
      <c r="L3" s="6"/>
      <c r="M3" s="6"/>
      <c r="N3" s="6"/>
      <c r="O3" s="7"/>
    </row>
    <row r="4" spans="1:15" x14ac:dyDescent="0.2">
      <c r="A4" s="2">
        <v>3</v>
      </c>
      <c r="B4" s="3" t="s">
        <v>14</v>
      </c>
      <c r="C4" s="11">
        <v>1</v>
      </c>
      <c r="D4" s="11">
        <v>2</v>
      </c>
      <c r="E4" s="11">
        <v>0</v>
      </c>
      <c r="F4" s="5"/>
      <c r="G4" s="5" t="str">
        <f>B5</f>
        <v>A.Ramson</v>
      </c>
      <c r="H4" s="11">
        <v>3</v>
      </c>
      <c r="I4" s="11">
        <v>2</v>
      </c>
      <c r="J4" s="11">
        <v>0</v>
      </c>
      <c r="K4" s="5"/>
      <c r="L4" s="6"/>
      <c r="M4" s="6"/>
      <c r="N4" s="6"/>
      <c r="O4" s="7"/>
    </row>
    <row r="5" spans="1:15" x14ac:dyDescent="0.2">
      <c r="A5" s="8">
        <v>4</v>
      </c>
      <c r="B5" s="9" t="s">
        <v>23</v>
      </c>
      <c r="C5" s="10">
        <v>6</v>
      </c>
      <c r="D5" s="10">
        <v>6</v>
      </c>
      <c r="E5" s="10">
        <v>0</v>
      </c>
      <c r="F5" s="5"/>
      <c r="G5" s="5"/>
      <c r="H5" s="5"/>
      <c r="I5" s="5"/>
      <c r="J5" s="5"/>
      <c r="K5" s="5"/>
      <c r="L5" s="6" t="str">
        <f>G3</f>
        <v>V.F.Neumann</v>
      </c>
      <c r="M5" s="16">
        <v>1</v>
      </c>
      <c r="N5" s="16">
        <v>4</v>
      </c>
      <c r="O5" s="17">
        <v>0</v>
      </c>
    </row>
    <row r="6" spans="1:15" x14ac:dyDescent="0.2">
      <c r="A6" s="2">
        <v>5</v>
      </c>
      <c r="B6" s="3" t="s">
        <v>22</v>
      </c>
      <c r="C6" s="11">
        <v>6</v>
      </c>
      <c r="D6" s="11">
        <v>2</v>
      </c>
      <c r="E6" s="11">
        <v>3</v>
      </c>
      <c r="F6" s="5"/>
      <c r="G6" s="5"/>
      <c r="H6" s="5"/>
      <c r="I6" s="5"/>
      <c r="J6" s="5"/>
      <c r="K6" s="5"/>
      <c r="L6" s="59" t="str">
        <f>G7</f>
        <v>A.W.-Frahm</v>
      </c>
      <c r="M6" s="16">
        <v>6</v>
      </c>
      <c r="N6" s="16">
        <v>6</v>
      </c>
      <c r="O6" s="17">
        <v>0</v>
      </c>
    </row>
    <row r="7" spans="1:15" x14ac:dyDescent="0.2">
      <c r="A7" s="8">
        <v>6</v>
      </c>
      <c r="B7" s="9" t="s">
        <v>18</v>
      </c>
      <c r="C7" s="10">
        <v>2</v>
      </c>
      <c r="D7" s="10">
        <v>6</v>
      </c>
      <c r="E7" s="10">
        <v>6</v>
      </c>
      <c r="F7" s="5"/>
      <c r="G7" s="5" t="str">
        <f>B7</f>
        <v>A.W.-Frahm</v>
      </c>
      <c r="H7" s="11">
        <v>6</v>
      </c>
      <c r="I7" s="11">
        <v>6</v>
      </c>
      <c r="J7" s="11">
        <v>0</v>
      </c>
      <c r="K7" s="5"/>
      <c r="L7" s="6"/>
      <c r="M7" s="6"/>
      <c r="N7" s="6"/>
      <c r="O7" s="7"/>
    </row>
    <row r="8" spans="1:15" x14ac:dyDescent="0.2">
      <c r="A8" s="2">
        <v>7</v>
      </c>
      <c r="B8" s="3" t="s">
        <v>20</v>
      </c>
      <c r="C8" s="11">
        <v>0</v>
      </c>
      <c r="D8" s="11">
        <v>0</v>
      </c>
      <c r="E8" s="11">
        <v>0</v>
      </c>
      <c r="F8" s="5"/>
      <c r="G8" s="5" t="str">
        <f>B8</f>
        <v>D.Steckmeister</v>
      </c>
      <c r="H8" s="11">
        <v>1</v>
      </c>
      <c r="I8" s="11">
        <v>1</v>
      </c>
      <c r="J8" s="11">
        <v>0</v>
      </c>
      <c r="K8" s="5"/>
      <c r="L8" s="6"/>
      <c r="M8" s="6"/>
      <c r="N8" s="6"/>
      <c r="O8" s="7"/>
    </row>
    <row r="9" spans="1:15" ht="13.5" thickBot="1" x14ac:dyDescent="0.25">
      <c r="A9" s="12">
        <v>8</v>
      </c>
      <c r="B9" s="13" t="s">
        <v>36</v>
      </c>
      <c r="C9" s="14">
        <v>0</v>
      </c>
      <c r="D9" s="14">
        <v>0</v>
      </c>
      <c r="E9" s="14">
        <v>0</v>
      </c>
      <c r="F9" s="15"/>
      <c r="G9" s="15"/>
      <c r="H9" s="15"/>
      <c r="I9" s="15"/>
      <c r="J9" s="15"/>
      <c r="K9" s="15"/>
      <c r="L9" s="15"/>
      <c r="M9" s="15"/>
      <c r="N9" s="15"/>
      <c r="O9" s="18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e.V.&amp;CClubmeisterschaften</oddHeader>
    <oddFooter>&amp;Z&amp;F&amp;RSeite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view="pageLayout" zoomScaleNormal="100" workbookViewId="0">
      <selection activeCell="E18" sqref="E18"/>
    </sheetView>
  </sheetViews>
  <sheetFormatPr baseColWidth="10" defaultRowHeight="12.75" x14ac:dyDescent="0.2"/>
  <cols>
    <col min="1" max="1" width="2.5703125" bestFit="1" customWidth="1"/>
    <col min="3" max="5" width="2.5703125" bestFit="1" customWidth="1"/>
    <col min="7" max="7" width="13.42578125" bestFit="1" customWidth="1"/>
    <col min="8" max="10" width="2.5703125" bestFit="1" customWidth="1"/>
    <col min="13" max="15" width="2" bestFit="1" customWidth="1"/>
  </cols>
  <sheetData>
    <row r="1" spans="1:15" ht="16.5" thickBot="1" x14ac:dyDescent="0.3">
      <c r="A1" s="20"/>
      <c r="B1" s="67" t="s">
        <v>0</v>
      </c>
      <c r="C1" s="67"/>
      <c r="D1" s="67"/>
      <c r="E1" s="67"/>
      <c r="F1" s="19"/>
      <c r="G1" s="67" t="s">
        <v>1</v>
      </c>
      <c r="H1" s="67"/>
      <c r="I1" s="67"/>
      <c r="J1" s="67"/>
      <c r="K1" s="19"/>
      <c r="L1" s="67" t="s">
        <v>2</v>
      </c>
      <c r="M1" s="67"/>
      <c r="N1" s="67"/>
      <c r="O1" s="68"/>
    </row>
    <row r="2" spans="1:15" x14ac:dyDescent="0.2">
      <c r="A2" s="2">
        <v>1</v>
      </c>
      <c r="B2" s="3" t="s">
        <v>25</v>
      </c>
      <c r="C2" s="4">
        <v>6</v>
      </c>
      <c r="D2" s="4">
        <v>6</v>
      </c>
      <c r="E2" s="4">
        <v>0</v>
      </c>
      <c r="F2" s="5"/>
      <c r="G2" s="5"/>
      <c r="H2" s="5"/>
      <c r="I2" s="5"/>
      <c r="J2" s="5"/>
      <c r="K2" s="5"/>
      <c r="L2" s="6"/>
      <c r="M2" s="6"/>
      <c r="N2" s="6"/>
      <c r="O2" s="7"/>
    </row>
    <row r="3" spans="1:15" x14ac:dyDescent="0.2">
      <c r="A3" s="8">
        <v>2</v>
      </c>
      <c r="B3" s="9" t="s">
        <v>26</v>
      </c>
      <c r="C3" s="10">
        <v>0</v>
      </c>
      <c r="D3" s="10">
        <v>0</v>
      </c>
      <c r="E3" s="10">
        <v>0</v>
      </c>
      <c r="F3" s="5"/>
      <c r="G3" s="5" t="str">
        <f>B2</f>
        <v>C.Lehmann</v>
      </c>
      <c r="H3" s="11">
        <v>6</v>
      </c>
      <c r="I3" s="11">
        <v>1</v>
      </c>
      <c r="J3" s="11">
        <v>6</v>
      </c>
      <c r="K3" s="5"/>
      <c r="L3" s="6"/>
      <c r="M3" s="6"/>
      <c r="N3" s="6"/>
      <c r="O3" s="7"/>
    </row>
    <row r="4" spans="1:15" x14ac:dyDescent="0.2">
      <c r="A4" s="2">
        <v>3</v>
      </c>
      <c r="B4" s="3" t="s">
        <v>27</v>
      </c>
      <c r="C4" s="11">
        <v>0</v>
      </c>
      <c r="D4" s="11">
        <v>1</v>
      </c>
      <c r="E4" s="11">
        <v>0</v>
      </c>
      <c r="F4" s="5"/>
      <c r="G4" s="5" t="str">
        <f>B5</f>
        <v>J.Steckmeister</v>
      </c>
      <c r="H4" s="11">
        <v>2</v>
      </c>
      <c r="I4" s="11">
        <v>6</v>
      </c>
      <c r="J4" s="11">
        <v>1</v>
      </c>
      <c r="K4" s="5"/>
      <c r="L4" s="6"/>
      <c r="M4" s="6"/>
      <c r="N4" s="6"/>
      <c r="O4" s="7"/>
    </row>
    <row r="5" spans="1:15" x14ac:dyDescent="0.2">
      <c r="A5" s="8">
        <v>4</v>
      </c>
      <c r="B5" s="9" t="s">
        <v>28</v>
      </c>
      <c r="C5" s="10">
        <v>6</v>
      </c>
      <c r="D5" s="10">
        <v>6</v>
      </c>
      <c r="E5" s="10">
        <v>0</v>
      </c>
      <c r="F5" s="5"/>
      <c r="G5" s="5"/>
      <c r="H5" s="5"/>
      <c r="I5" s="5"/>
      <c r="J5" s="5"/>
      <c r="K5" s="5"/>
      <c r="L5" s="59" t="str">
        <f>G3</f>
        <v>C.Lehmann</v>
      </c>
      <c r="M5" s="16">
        <v>6</v>
      </c>
      <c r="N5" s="16">
        <v>6</v>
      </c>
      <c r="O5" s="17">
        <v>0</v>
      </c>
    </row>
    <row r="6" spans="1:15" x14ac:dyDescent="0.2">
      <c r="A6" s="2">
        <v>5</v>
      </c>
      <c r="B6" s="3" t="s">
        <v>29</v>
      </c>
      <c r="C6" s="11">
        <v>6</v>
      </c>
      <c r="D6" s="11">
        <v>6</v>
      </c>
      <c r="E6" s="11">
        <v>0</v>
      </c>
      <c r="F6" s="5"/>
      <c r="G6" s="5"/>
      <c r="H6" s="5"/>
      <c r="I6" s="5"/>
      <c r="J6" s="5"/>
      <c r="K6" s="5"/>
      <c r="L6" s="6" t="str">
        <f>G8</f>
        <v>L.Bornhold</v>
      </c>
      <c r="M6" s="16">
        <v>3</v>
      </c>
      <c r="N6" s="16">
        <v>4</v>
      </c>
      <c r="O6" s="17">
        <v>0</v>
      </c>
    </row>
    <row r="7" spans="1:15" x14ac:dyDescent="0.2">
      <c r="A7" s="8">
        <v>6</v>
      </c>
      <c r="B7" s="9" t="s">
        <v>34</v>
      </c>
      <c r="C7" s="10">
        <v>0</v>
      </c>
      <c r="D7" s="10">
        <v>1</v>
      </c>
      <c r="E7" s="10">
        <v>0</v>
      </c>
      <c r="F7" s="5"/>
      <c r="G7" s="5" t="str">
        <f>B6</f>
        <v>M.v.Hacht</v>
      </c>
      <c r="H7" s="11">
        <v>3</v>
      </c>
      <c r="I7" s="11">
        <v>0</v>
      </c>
      <c r="J7" s="11">
        <v>0</v>
      </c>
      <c r="K7" s="5"/>
      <c r="L7" s="6"/>
      <c r="M7" s="6"/>
      <c r="N7" s="6"/>
      <c r="O7" s="7"/>
    </row>
    <row r="8" spans="1:15" x14ac:dyDescent="0.2">
      <c r="A8" s="2">
        <v>7</v>
      </c>
      <c r="B8" s="3" t="s">
        <v>30</v>
      </c>
      <c r="C8" s="11">
        <v>6</v>
      </c>
      <c r="D8" s="11">
        <v>6</v>
      </c>
      <c r="E8" s="11">
        <v>0</v>
      </c>
      <c r="F8" s="5"/>
      <c r="G8" s="5" t="str">
        <f>B8</f>
        <v>L.Bornhold</v>
      </c>
      <c r="H8" s="11">
        <v>6</v>
      </c>
      <c r="I8" s="11">
        <v>6</v>
      </c>
      <c r="J8" s="11">
        <v>0</v>
      </c>
      <c r="K8" s="5"/>
      <c r="L8" s="6"/>
      <c r="M8" s="6"/>
      <c r="N8" s="6"/>
      <c r="O8" s="7"/>
    </row>
    <row r="9" spans="1:15" ht="13.5" thickBot="1" x14ac:dyDescent="0.25">
      <c r="A9" s="12">
        <v>8</v>
      </c>
      <c r="B9" s="13" t="s">
        <v>31</v>
      </c>
      <c r="C9" s="14">
        <v>0</v>
      </c>
      <c r="D9" s="14">
        <v>3</v>
      </c>
      <c r="E9" s="14">
        <v>0</v>
      </c>
      <c r="F9" s="15"/>
      <c r="G9" s="15"/>
      <c r="H9" s="15"/>
      <c r="I9" s="15"/>
      <c r="J9" s="15"/>
      <c r="K9" s="15"/>
      <c r="L9" s="15"/>
      <c r="M9" s="15"/>
      <c r="N9" s="15"/>
      <c r="O9" s="18"/>
    </row>
    <row r="12" spans="1:15" x14ac:dyDescent="0.2">
      <c r="B12" s="44" t="s">
        <v>19</v>
      </c>
    </row>
    <row r="13" spans="1:15" x14ac:dyDescent="0.2">
      <c r="B13" s="42" t="s">
        <v>31</v>
      </c>
      <c r="C13" s="43">
        <v>6</v>
      </c>
      <c r="D13" s="43">
        <v>6</v>
      </c>
      <c r="E13" s="43"/>
    </row>
    <row r="14" spans="1:15" x14ac:dyDescent="0.2">
      <c r="B14" s="42" t="s">
        <v>32</v>
      </c>
      <c r="C14" s="43">
        <v>1</v>
      </c>
      <c r="D14" s="43">
        <v>3</v>
      </c>
      <c r="E14" s="43"/>
    </row>
    <row r="16" spans="1:15" x14ac:dyDescent="0.2">
      <c r="B16" s="45" t="s">
        <v>15</v>
      </c>
    </row>
    <row r="17" spans="2:5" x14ac:dyDescent="0.2">
      <c r="B17" s="3" t="s">
        <v>33</v>
      </c>
      <c r="C17" s="43">
        <v>6</v>
      </c>
      <c r="D17" s="43">
        <v>2</v>
      </c>
      <c r="E17" s="43"/>
    </row>
    <row r="18" spans="2:5" x14ac:dyDescent="0.2">
      <c r="B18" s="3" t="s">
        <v>34</v>
      </c>
      <c r="C18" s="43">
        <v>7</v>
      </c>
      <c r="D18" s="43">
        <v>6</v>
      </c>
      <c r="E18" s="43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2014
Herren 30 / 40</oddHeader>
    <oddFooter>&amp;Z&amp;F&amp;RSeite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zoomScaleNormal="100" workbookViewId="0">
      <selection activeCell="L5" sqref="L5"/>
    </sheetView>
  </sheetViews>
  <sheetFormatPr baseColWidth="10" defaultRowHeight="12.75" x14ac:dyDescent="0.2"/>
  <cols>
    <col min="1" max="1" width="2.5703125" bestFit="1" customWidth="1"/>
    <col min="2" max="2" width="13.5703125" bestFit="1" customWidth="1"/>
    <col min="3" max="5" width="2.5703125" bestFit="1" customWidth="1"/>
    <col min="7" max="7" width="13.5703125" bestFit="1" customWidth="1"/>
    <col min="8" max="10" width="2.5703125" bestFit="1" customWidth="1"/>
    <col min="13" max="15" width="2" bestFit="1" customWidth="1"/>
  </cols>
  <sheetData>
    <row r="1" spans="1:15" ht="16.5" thickBot="1" x14ac:dyDescent="0.3">
      <c r="A1" s="20"/>
      <c r="B1" s="67" t="s">
        <v>0</v>
      </c>
      <c r="C1" s="67"/>
      <c r="D1" s="67"/>
      <c r="E1" s="67"/>
      <c r="F1" s="19"/>
      <c r="G1" s="67" t="s">
        <v>1</v>
      </c>
      <c r="H1" s="67"/>
      <c r="I1" s="67"/>
      <c r="J1" s="67"/>
      <c r="K1" s="19"/>
      <c r="L1" s="67" t="s">
        <v>2</v>
      </c>
      <c r="M1" s="67"/>
      <c r="N1" s="67"/>
      <c r="O1" s="68"/>
    </row>
    <row r="2" spans="1:15" x14ac:dyDescent="0.2">
      <c r="A2" s="2">
        <v>1</v>
      </c>
      <c r="B2" s="3" t="s">
        <v>35</v>
      </c>
      <c r="C2" s="4">
        <v>0</v>
      </c>
      <c r="D2" s="4">
        <v>0</v>
      </c>
      <c r="E2" s="4">
        <v>0</v>
      </c>
      <c r="F2" s="5"/>
      <c r="G2" s="5"/>
      <c r="H2" s="5"/>
      <c r="I2" s="5"/>
      <c r="J2" s="5"/>
      <c r="K2" s="5"/>
      <c r="L2" s="6"/>
      <c r="M2" s="6"/>
      <c r="N2" s="6"/>
      <c r="O2" s="7"/>
    </row>
    <row r="3" spans="1:15" x14ac:dyDescent="0.2">
      <c r="A3" s="8">
        <v>2</v>
      </c>
      <c r="B3" s="9" t="s">
        <v>36</v>
      </c>
      <c r="C3" s="10">
        <v>0</v>
      </c>
      <c r="D3" s="10">
        <v>0</v>
      </c>
      <c r="E3" s="10">
        <v>0</v>
      </c>
      <c r="F3" s="5"/>
      <c r="G3" s="5" t="str">
        <f>B2</f>
        <v>S.Sommer</v>
      </c>
      <c r="H3" s="11">
        <v>6</v>
      </c>
      <c r="I3" s="11">
        <v>6</v>
      </c>
      <c r="J3" s="11">
        <v>0</v>
      </c>
      <c r="K3" s="5"/>
      <c r="L3" s="6"/>
      <c r="M3" s="6"/>
      <c r="N3" s="6"/>
      <c r="O3" s="7"/>
    </row>
    <row r="4" spans="1:15" x14ac:dyDescent="0.2">
      <c r="A4" s="2">
        <v>3</v>
      </c>
      <c r="B4" s="3" t="s">
        <v>37</v>
      </c>
      <c r="C4" s="11">
        <v>6</v>
      </c>
      <c r="D4" s="11">
        <v>6</v>
      </c>
      <c r="E4" s="11">
        <v>0</v>
      </c>
      <c r="F4" s="5"/>
      <c r="G4" s="5" t="str">
        <f>B4</f>
        <v>K.Piepenhagen</v>
      </c>
      <c r="H4" s="11">
        <v>2</v>
      </c>
      <c r="I4" s="11">
        <v>0</v>
      </c>
      <c r="J4" s="11">
        <v>0</v>
      </c>
      <c r="K4" s="5"/>
      <c r="L4" s="6"/>
      <c r="M4" s="6"/>
      <c r="N4" s="6"/>
      <c r="O4" s="7"/>
    </row>
    <row r="5" spans="1:15" x14ac:dyDescent="0.2">
      <c r="A5" s="8">
        <v>4</v>
      </c>
      <c r="B5" s="9" t="s">
        <v>38</v>
      </c>
      <c r="C5" s="10">
        <v>3</v>
      </c>
      <c r="D5" s="10">
        <v>3</v>
      </c>
      <c r="E5" s="10">
        <v>0</v>
      </c>
      <c r="F5" s="5"/>
      <c r="G5" s="5"/>
      <c r="H5" s="5"/>
      <c r="I5" s="5"/>
      <c r="J5" s="5"/>
      <c r="K5" s="5"/>
      <c r="L5" s="59" t="str">
        <f>G3</f>
        <v>S.Sommer</v>
      </c>
      <c r="M5" s="16">
        <v>6</v>
      </c>
      <c r="N5" s="16">
        <v>6</v>
      </c>
      <c r="O5" s="17">
        <v>0</v>
      </c>
    </row>
    <row r="6" spans="1:15" x14ac:dyDescent="0.2">
      <c r="A6" s="2">
        <v>5</v>
      </c>
      <c r="B6" s="3" t="s">
        <v>39</v>
      </c>
      <c r="C6" s="11">
        <v>7</v>
      </c>
      <c r="D6" s="11">
        <v>2</v>
      </c>
      <c r="E6" s="11">
        <v>6</v>
      </c>
      <c r="F6" s="5"/>
      <c r="G6" s="5"/>
      <c r="H6" s="5"/>
      <c r="I6" s="5"/>
      <c r="J6" s="5"/>
      <c r="K6" s="5"/>
      <c r="L6" s="6" t="str">
        <f>G8</f>
        <v>F.Sandleben</v>
      </c>
      <c r="M6" s="16">
        <v>1</v>
      </c>
      <c r="N6" s="16">
        <v>1</v>
      </c>
      <c r="O6" s="17">
        <v>0</v>
      </c>
    </row>
    <row r="7" spans="1:15" x14ac:dyDescent="0.2">
      <c r="A7" s="8">
        <v>6</v>
      </c>
      <c r="B7" s="9" t="s">
        <v>40</v>
      </c>
      <c r="C7" s="10">
        <v>6</v>
      </c>
      <c r="D7" s="10">
        <v>6</v>
      </c>
      <c r="E7" s="10">
        <v>7</v>
      </c>
      <c r="F7" s="5"/>
      <c r="G7" s="5" t="str">
        <f>B7</f>
        <v>O.Simonsen</v>
      </c>
      <c r="H7" s="11">
        <v>6</v>
      </c>
      <c r="I7" s="11">
        <v>1</v>
      </c>
      <c r="J7" s="11">
        <v>3</v>
      </c>
      <c r="K7" s="5"/>
      <c r="L7" s="6"/>
      <c r="M7" s="6"/>
      <c r="N7" s="6"/>
      <c r="O7" s="7"/>
    </row>
    <row r="8" spans="1:15" x14ac:dyDescent="0.2">
      <c r="A8" s="2">
        <v>7</v>
      </c>
      <c r="B8" s="3" t="s">
        <v>41</v>
      </c>
      <c r="C8" s="11">
        <v>0</v>
      </c>
      <c r="D8" s="11">
        <v>0</v>
      </c>
      <c r="E8" s="11">
        <v>0</v>
      </c>
      <c r="F8" s="5"/>
      <c r="G8" s="5" t="str">
        <f>B8</f>
        <v>F.Sandleben</v>
      </c>
      <c r="H8" s="11">
        <v>2</v>
      </c>
      <c r="I8" s="11">
        <v>6</v>
      </c>
      <c r="J8" s="11">
        <v>6</v>
      </c>
      <c r="K8" s="5"/>
      <c r="L8" s="6"/>
      <c r="M8" s="6"/>
      <c r="N8" s="6"/>
      <c r="O8" s="7"/>
    </row>
    <row r="9" spans="1:15" ht="13.5" thickBot="1" x14ac:dyDescent="0.25">
      <c r="A9" s="12">
        <v>8</v>
      </c>
      <c r="B9" s="13" t="s">
        <v>36</v>
      </c>
      <c r="C9" s="14">
        <v>0</v>
      </c>
      <c r="D9" s="14">
        <v>0</v>
      </c>
      <c r="E9" s="14">
        <v>0</v>
      </c>
      <c r="F9" s="15"/>
      <c r="G9" s="15"/>
      <c r="H9" s="15"/>
      <c r="I9" s="15"/>
      <c r="J9" s="15"/>
      <c r="K9" s="15"/>
      <c r="L9" s="15"/>
      <c r="M9" s="15"/>
      <c r="N9" s="15"/>
      <c r="O9" s="18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2014
Herren 50</oddHeader>
    <oddFooter>&amp;Z&amp;F&amp;RSeite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view="pageLayout" zoomScale="75" zoomScaleNormal="100" zoomScalePageLayoutView="75" workbookViewId="0">
      <selection activeCell="B18" sqref="B18"/>
    </sheetView>
  </sheetViews>
  <sheetFormatPr baseColWidth="10" defaultRowHeight="12.75" x14ac:dyDescent="0.2"/>
  <cols>
    <col min="2" max="2" width="10.5703125" bestFit="1" customWidth="1"/>
    <col min="3" max="3" width="11.425781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25" t="s">
        <v>42</v>
      </c>
      <c r="C1" s="21"/>
    </row>
    <row r="2" spans="1:21" x14ac:dyDescent="0.2">
      <c r="A2" s="1">
        <v>2</v>
      </c>
      <c r="B2" s="26" t="s">
        <v>43</v>
      </c>
      <c r="C2" s="21"/>
    </row>
    <row r="3" spans="1:21" x14ac:dyDescent="0.2">
      <c r="A3" s="1">
        <v>3</v>
      </c>
      <c r="B3" s="27" t="s">
        <v>44</v>
      </c>
      <c r="C3" s="21"/>
    </row>
    <row r="4" spans="1:21" x14ac:dyDescent="0.2">
      <c r="A4" s="1">
        <v>4</v>
      </c>
      <c r="B4" s="21" t="s">
        <v>45</v>
      </c>
      <c r="C4" s="21"/>
    </row>
    <row r="5" spans="1:21" x14ac:dyDescent="0.2">
      <c r="A5" s="28"/>
      <c r="B5" s="29"/>
      <c r="C5" s="29"/>
      <c r="D5" s="61" t="s">
        <v>3</v>
      </c>
      <c r="E5" s="61"/>
      <c r="F5" s="61" t="s">
        <v>4</v>
      </c>
      <c r="G5" s="61"/>
      <c r="H5" s="61" t="s">
        <v>5</v>
      </c>
      <c r="I5" s="61"/>
      <c r="P5" s="61" t="s">
        <v>6</v>
      </c>
      <c r="Q5" s="61"/>
      <c r="R5" s="61" t="s">
        <v>7</v>
      </c>
      <c r="S5" s="61"/>
      <c r="T5" s="61" t="s">
        <v>8</v>
      </c>
      <c r="U5" s="61"/>
    </row>
    <row r="6" spans="1:21" x14ac:dyDescent="0.2">
      <c r="A6" s="28">
        <v>1</v>
      </c>
      <c r="B6" s="30" t="str">
        <f>B1</f>
        <v>B.Kiepert</v>
      </c>
      <c r="C6" s="31" t="str">
        <f>B2</f>
        <v>H.-j.Brede</v>
      </c>
      <c r="D6" s="22">
        <v>5</v>
      </c>
      <c r="E6" s="22">
        <v>7</v>
      </c>
      <c r="F6" s="22">
        <v>3</v>
      </c>
      <c r="G6" s="22">
        <v>6</v>
      </c>
      <c r="H6" s="22"/>
      <c r="I6" s="22"/>
      <c r="J6">
        <f t="shared" ref="J6:J11" si="0">IF(D6&gt;E6,1,0)</f>
        <v>0</v>
      </c>
      <c r="K6">
        <f t="shared" ref="K6:K11" si="1">IF(F6&gt;G6,1,0)</f>
        <v>0</v>
      </c>
      <c r="L6">
        <f t="shared" ref="L6:L11" si="2">IF(H6&gt;I6,1,0)</f>
        <v>0</v>
      </c>
      <c r="M6">
        <f t="shared" ref="M6:M11" si="3">IF(E6&gt;D6,1,0)</f>
        <v>1</v>
      </c>
      <c r="N6">
        <f t="shared" ref="N6:N11" si="4">IF(G6&gt;F6,1,0)</f>
        <v>1</v>
      </c>
      <c r="O6">
        <f t="shared" ref="O6:O11" si="5">IF(I6&gt;H6,1,0)</f>
        <v>0</v>
      </c>
      <c r="P6" s="22">
        <f t="shared" ref="P6:P11" si="6">SUM(J6:L6)</f>
        <v>0</v>
      </c>
      <c r="Q6" s="22">
        <f t="shared" ref="Q6:Q11" si="7">SUM(M6:O6)</f>
        <v>2</v>
      </c>
      <c r="R6" s="22">
        <f t="shared" ref="R6:S11" si="8">SUM(D6,F6,H6)</f>
        <v>8</v>
      </c>
      <c r="S6" s="22">
        <f t="shared" si="8"/>
        <v>13</v>
      </c>
      <c r="T6" s="22">
        <f t="shared" ref="T6:T11" si="9">IF(P6&gt;Q6,2,0)</f>
        <v>0</v>
      </c>
      <c r="U6" s="22">
        <f t="shared" ref="U6:U11" si="10">IF(Q6&gt;P6,2,0)</f>
        <v>2</v>
      </c>
    </row>
    <row r="7" spans="1:21" x14ac:dyDescent="0.2">
      <c r="A7" s="28">
        <v>2</v>
      </c>
      <c r="B7" s="32" t="str">
        <f>B3</f>
        <v>P.Becker</v>
      </c>
      <c r="C7" s="23" t="str">
        <f>B4</f>
        <v>M.Haacke</v>
      </c>
      <c r="D7" s="22">
        <v>1</v>
      </c>
      <c r="E7" s="22">
        <v>6</v>
      </c>
      <c r="F7" s="22">
        <v>1</v>
      </c>
      <c r="G7" s="22">
        <v>6</v>
      </c>
      <c r="H7" s="22"/>
      <c r="I7" s="22"/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1</v>
      </c>
      <c r="N7">
        <f t="shared" si="4"/>
        <v>1</v>
      </c>
      <c r="O7">
        <f t="shared" si="5"/>
        <v>0</v>
      </c>
      <c r="P7" s="22">
        <f t="shared" si="6"/>
        <v>0</v>
      </c>
      <c r="Q7" s="22">
        <f t="shared" si="7"/>
        <v>2</v>
      </c>
      <c r="R7" s="22">
        <f t="shared" si="8"/>
        <v>2</v>
      </c>
      <c r="S7" s="22">
        <f t="shared" si="8"/>
        <v>12</v>
      </c>
      <c r="T7" s="22">
        <f t="shared" si="9"/>
        <v>0</v>
      </c>
      <c r="U7" s="22">
        <f t="shared" si="10"/>
        <v>2</v>
      </c>
    </row>
    <row r="8" spans="1:21" x14ac:dyDescent="0.2">
      <c r="A8" s="28">
        <v>3</v>
      </c>
      <c r="B8" s="30" t="str">
        <f>B1</f>
        <v>B.Kiepert</v>
      </c>
      <c r="C8" s="32" t="str">
        <f>B3</f>
        <v>P.Becker</v>
      </c>
      <c r="D8" s="22">
        <v>6</v>
      </c>
      <c r="E8" s="22">
        <v>0</v>
      </c>
      <c r="F8" s="22">
        <v>6</v>
      </c>
      <c r="G8" s="22">
        <v>1</v>
      </c>
      <c r="H8" s="22"/>
      <c r="I8" s="22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22">
        <f t="shared" si="6"/>
        <v>2</v>
      </c>
      <c r="Q8" s="22">
        <f t="shared" si="7"/>
        <v>0</v>
      </c>
      <c r="R8" s="22">
        <f t="shared" si="8"/>
        <v>12</v>
      </c>
      <c r="S8" s="22">
        <f t="shared" si="8"/>
        <v>1</v>
      </c>
      <c r="T8" s="22">
        <f t="shared" si="9"/>
        <v>2</v>
      </c>
      <c r="U8" s="22">
        <f t="shared" si="10"/>
        <v>0</v>
      </c>
    </row>
    <row r="9" spans="1:21" x14ac:dyDescent="0.2">
      <c r="A9" s="28">
        <v>4</v>
      </c>
      <c r="B9" s="31" t="str">
        <f>B2</f>
        <v>H.-j.Brede</v>
      </c>
      <c r="C9" s="23" t="str">
        <f>B4</f>
        <v>M.Haacke</v>
      </c>
      <c r="D9" s="22">
        <v>6</v>
      </c>
      <c r="E9" s="22">
        <v>2</v>
      </c>
      <c r="F9" s="22">
        <v>6</v>
      </c>
      <c r="G9" s="22">
        <v>4</v>
      </c>
      <c r="H9" s="22"/>
      <c r="I9" s="22"/>
      <c r="J9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22">
        <f t="shared" si="6"/>
        <v>2</v>
      </c>
      <c r="Q9" s="22">
        <f t="shared" si="7"/>
        <v>0</v>
      </c>
      <c r="R9" s="22">
        <f t="shared" si="8"/>
        <v>12</v>
      </c>
      <c r="S9" s="22">
        <f t="shared" si="8"/>
        <v>6</v>
      </c>
      <c r="T9" s="22">
        <f t="shared" si="9"/>
        <v>2</v>
      </c>
      <c r="U9" s="22">
        <f t="shared" si="10"/>
        <v>0</v>
      </c>
    </row>
    <row r="10" spans="1:21" x14ac:dyDescent="0.2">
      <c r="A10" s="28">
        <v>5</v>
      </c>
      <c r="B10" s="30" t="str">
        <f>B1</f>
        <v>B.Kiepert</v>
      </c>
      <c r="C10" s="23" t="str">
        <f>B4</f>
        <v>M.Haacke</v>
      </c>
      <c r="D10" s="22">
        <v>3</v>
      </c>
      <c r="E10" s="22">
        <v>6</v>
      </c>
      <c r="F10" s="22">
        <v>5</v>
      </c>
      <c r="G10" s="22">
        <v>7</v>
      </c>
      <c r="H10" s="22"/>
      <c r="I10" s="22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22">
        <f t="shared" si="6"/>
        <v>0</v>
      </c>
      <c r="Q10" s="22">
        <f t="shared" si="7"/>
        <v>2</v>
      </c>
      <c r="R10" s="22">
        <f t="shared" si="8"/>
        <v>8</v>
      </c>
      <c r="S10" s="22">
        <f t="shared" si="8"/>
        <v>13</v>
      </c>
      <c r="T10" s="22">
        <f t="shared" si="9"/>
        <v>0</v>
      </c>
      <c r="U10" s="22">
        <f t="shared" si="10"/>
        <v>2</v>
      </c>
    </row>
    <row r="11" spans="1:21" x14ac:dyDescent="0.2">
      <c r="A11" s="28">
        <v>6</v>
      </c>
      <c r="B11" s="31" t="str">
        <f>B2</f>
        <v>H.-j.Brede</v>
      </c>
      <c r="C11" s="32" t="str">
        <f>B3</f>
        <v>P.Becker</v>
      </c>
      <c r="D11" s="22">
        <v>6</v>
      </c>
      <c r="E11" s="22">
        <v>3</v>
      </c>
      <c r="F11" s="22">
        <v>6</v>
      </c>
      <c r="G11" s="22">
        <v>1</v>
      </c>
      <c r="H11" s="22"/>
      <c r="I11" s="22"/>
      <c r="J11">
        <f t="shared" si="0"/>
        <v>1</v>
      </c>
      <c r="K11">
        <f t="shared" si="1"/>
        <v>1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22">
        <f t="shared" si="6"/>
        <v>2</v>
      </c>
      <c r="Q11" s="22">
        <f t="shared" si="7"/>
        <v>0</v>
      </c>
      <c r="R11" s="22">
        <f t="shared" si="8"/>
        <v>12</v>
      </c>
      <c r="S11" s="22">
        <f t="shared" si="8"/>
        <v>4</v>
      </c>
      <c r="T11" s="22">
        <f t="shared" si="9"/>
        <v>2</v>
      </c>
      <c r="U11" s="22">
        <f t="shared" si="10"/>
        <v>0</v>
      </c>
    </row>
    <row r="12" spans="1:21" x14ac:dyDescent="0.2">
      <c r="B12" s="21"/>
      <c r="C12" s="21"/>
    </row>
    <row r="13" spans="1:21" x14ac:dyDescent="0.2">
      <c r="B13" s="21"/>
      <c r="C13" s="21"/>
    </row>
    <row r="14" spans="1:21" ht="13.5" thickBot="1" x14ac:dyDescent="0.25">
      <c r="B14" s="33" t="s">
        <v>9</v>
      </c>
      <c r="C14" s="21"/>
    </row>
    <row r="15" spans="1:21" ht="13.5" thickBot="1" x14ac:dyDescent="0.25">
      <c r="B15" s="21"/>
      <c r="C15" s="34"/>
      <c r="D15" s="64" t="s">
        <v>8</v>
      </c>
      <c r="E15" s="65"/>
      <c r="F15" s="64" t="s">
        <v>6</v>
      </c>
      <c r="G15" s="65"/>
      <c r="H15" s="66" t="s">
        <v>7</v>
      </c>
      <c r="I15" s="65"/>
    </row>
    <row r="16" spans="1:21" ht="13.5" thickBot="1" x14ac:dyDescent="0.25">
      <c r="B16" s="24">
        <v>3</v>
      </c>
      <c r="C16" s="35" t="str">
        <f>B1</f>
        <v>B.Kiepert</v>
      </c>
      <c r="D16" s="62">
        <f>SUM(T6,T8,T10)</f>
        <v>2</v>
      </c>
      <c r="E16" s="63"/>
      <c r="F16" s="36">
        <f>SUM(P6,P8,P10)</f>
        <v>2</v>
      </c>
      <c r="G16" s="37">
        <f>SUM(Q6,Q8,Q10)</f>
        <v>4</v>
      </c>
      <c r="H16" s="38">
        <f>SUM(R6,R8,R10)</f>
        <v>28</v>
      </c>
      <c r="I16" s="37">
        <f>SUM(S6,S8,S10)</f>
        <v>27</v>
      </c>
    </row>
    <row r="17" spans="2:9" ht="13.5" thickBot="1" x14ac:dyDescent="0.25">
      <c r="B17" s="24">
        <v>1</v>
      </c>
      <c r="C17" s="39" t="str">
        <f>B2</f>
        <v>H.-j.Brede</v>
      </c>
      <c r="D17" s="62">
        <f>SUM(U6,T9,T11)</f>
        <v>6</v>
      </c>
      <c r="E17" s="63"/>
      <c r="F17" s="36">
        <f>SUM(Q6,P9,P11)</f>
        <v>6</v>
      </c>
      <c r="G17" s="37">
        <f>SUM(P6,Q9,Q11)</f>
        <v>0</v>
      </c>
      <c r="H17" s="38">
        <f>SUM(S6,R9,R11)</f>
        <v>37</v>
      </c>
      <c r="I17" s="37">
        <f>SUM(R6,S9,S11)</f>
        <v>18</v>
      </c>
    </row>
    <row r="18" spans="2:9" ht="13.5" thickBot="1" x14ac:dyDescent="0.25">
      <c r="B18" s="24">
        <v>4</v>
      </c>
      <c r="C18" s="40" t="str">
        <f>B3</f>
        <v>P.Becker</v>
      </c>
      <c r="D18" s="62">
        <f>SUM(T7,U8,U11)</f>
        <v>0</v>
      </c>
      <c r="E18" s="63"/>
      <c r="F18" s="36">
        <f>SUM(P7,Q8,Q11)</f>
        <v>0</v>
      </c>
      <c r="G18" s="37">
        <f>SUM(Q7,P8,P11)</f>
        <v>6</v>
      </c>
      <c r="H18" s="38">
        <f>SUM(R7,S8,S11)</f>
        <v>7</v>
      </c>
      <c r="I18" s="37">
        <f>SUM(S7,R8,R11)</f>
        <v>36</v>
      </c>
    </row>
    <row r="19" spans="2:9" ht="13.5" thickBot="1" x14ac:dyDescent="0.25">
      <c r="B19" s="24">
        <v>2</v>
      </c>
      <c r="C19" s="41" t="str">
        <f>B4</f>
        <v>M.Haacke</v>
      </c>
      <c r="D19" s="62">
        <f>SUM(U7,U9,U10)</f>
        <v>4</v>
      </c>
      <c r="E19" s="63"/>
      <c r="F19" s="36">
        <f>SUM(Q7,Q9,Q10)</f>
        <v>4</v>
      </c>
      <c r="G19" s="37">
        <f>SUM(P7,P9,P10)</f>
        <v>2</v>
      </c>
      <c r="H19" s="38">
        <f>SUM(S7,S9,S10)</f>
        <v>31</v>
      </c>
      <c r="I19" s="37">
        <f>SUM(R7,R9,R10)</f>
        <v>22</v>
      </c>
    </row>
  </sheetData>
  <mergeCells count="13">
    <mergeCell ref="T5:U5"/>
    <mergeCell ref="D5:E5"/>
    <mergeCell ref="F5:G5"/>
    <mergeCell ref="H5:I5"/>
    <mergeCell ref="P5:Q5"/>
    <mergeCell ref="R5:S5"/>
    <mergeCell ref="D19:E19"/>
    <mergeCell ref="D15:E15"/>
    <mergeCell ref="F15:G15"/>
    <mergeCell ref="H15:I15"/>
    <mergeCell ref="D16:E16"/>
    <mergeCell ref="D17:E17"/>
    <mergeCell ref="D18:E18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e.V.&amp;CClubmeisterschaft 2014
Herren 55</oddHeader>
    <oddFooter>&amp;Z&amp;F&amp;RSeite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K17" sqref="K17"/>
    </sheetView>
  </sheetViews>
  <sheetFormatPr baseColWidth="10" defaultRowHeight="12.75" x14ac:dyDescent="0.2"/>
  <cols>
    <col min="1" max="1" width="2.5703125" bestFit="1" customWidth="1"/>
    <col min="2" max="2" width="13.85546875" bestFit="1" customWidth="1"/>
    <col min="3" max="5" width="2.5703125" bestFit="1" customWidth="1"/>
    <col min="7" max="7" width="13.85546875" bestFit="1" customWidth="1"/>
    <col min="8" max="10" width="2.5703125" bestFit="1" customWidth="1"/>
    <col min="12" max="12" width="12.42578125" bestFit="1" customWidth="1"/>
    <col min="13" max="15" width="2" bestFit="1" customWidth="1"/>
  </cols>
  <sheetData>
    <row r="1" spans="1:15" ht="16.5" thickBot="1" x14ac:dyDescent="0.3">
      <c r="A1" s="20"/>
      <c r="B1" s="67" t="s">
        <v>0</v>
      </c>
      <c r="C1" s="67"/>
      <c r="D1" s="67"/>
      <c r="E1" s="67"/>
      <c r="F1" s="58"/>
      <c r="G1" s="67" t="s">
        <v>1</v>
      </c>
      <c r="H1" s="67"/>
      <c r="I1" s="67"/>
      <c r="J1" s="67"/>
      <c r="K1" s="58"/>
      <c r="L1" s="67" t="s">
        <v>2</v>
      </c>
      <c r="M1" s="67"/>
      <c r="N1" s="67"/>
      <c r="O1" s="68"/>
    </row>
    <row r="2" spans="1:15" x14ac:dyDescent="0.2">
      <c r="A2" s="2">
        <v>1</v>
      </c>
      <c r="B2" s="3" t="s">
        <v>38</v>
      </c>
      <c r="C2" s="4">
        <v>0</v>
      </c>
      <c r="D2" s="4">
        <v>0</v>
      </c>
      <c r="E2" s="4">
        <v>0</v>
      </c>
      <c r="F2" s="5"/>
      <c r="G2" s="5"/>
      <c r="H2" s="5"/>
      <c r="I2" s="5"/>
      <c r="J2" s="5"/>
      <c r="K2" s="5"/>
      <c r="L2" s="6"/>
      <c r="M2" s="6"/>
      <c r="N2" s="6"/>
      <c r="O2" s="7"/>
    </row>
    <row r="3" spans="1:15" x14ac:dyDescent="0.2">
      <c r="A3" s="8">
        <v>2</v>
      </c>
      <c r="B3" s="9" t="s">
        <v>36</v>
      </c>
      <c r="C3" s="10">
        <v>0</v>
      </c>
      <c r="D3" s="10">
        <v>0</v>
      </c>
      <c r="E3" s="10">
        <v>0</v>
      </c>
      <c r="F3" s="5"/>
      <c r="G3" s="5" t="str">
        <f>B2</f>
        <v>A.Schlaucher</v>
      </c>
      <c r="H3" s="11">
        <v>6</v>
      </c>
      <c r="I3" s="11">
        <v>6</v>
      </c>
      <c r="J3" s="11">
        <v>0</v>
      </c>
      <c r="K3" s="5"/>
      <c r="L3" s="6"/>
      <c r="M3" s="6"/>
      <c r="N3" s="6"/>
      <c r="O3" s="7"/>
    </row>
    <row r="4" spans="1:15" x14ac:dyDescent="0.2">
      <c r="A4" s="2">
        <v>3</v>
      </c>
      <c r="B4" s="3" t="s">
        <v>36</v>
      </c>
      <c r="C4" s="11">
        <v>1</v>
      </c>
      <c r="D4" s="11">
        <v>2</v>
      </c>
      <c r="E4" s="11">
        <v>0</v>
      </c>
      <c r="F4" s="5"/>
      <c r="G4" s="5" t="str">
        <f>B5</f>
        <v>S.Jungclaus</v>
      </c>
      <c r="H4" s="11">
        <v>1</v>
      </c>
      <c r="I4" s="11">
        <v>0</v>
      </c>
      <c r="J4" s="11">
        <v>0</v>
      </c>
      <c r="K4" s="5"/>
      <c r="L4" s="6"/>
      <c r="M4" s="6"/>
      <c r="N4" s="6"/>
      <c r="O4" s="7"/>
    </row>
    <row r="5" spans="1:15" x14ac:dyDescent="0.2">
      <c r="A5" s="8">
        <v>4</v>
      </c>
      <c r="B5" s="9" t="s">
        <v>33</v>
      </c>
      <c r="C5" s="10">
        <v>6</v>
      </c>
      <c r="D5" s="10">
        <v>6</v>
      </c>
      <c r="E5" s="10">
        <v>0</v>
      </c>
      <c r="F5" s="5"/>
      <c r="G5" s="5"/>
      <c r="H5" s="5"/>
      <c r="I5" s="5"/>
      <c r="J5" s="5"/>
      <c r="K5" s="5"/>
      <c r="L5" s="59" t="str">
        <f>G3</f>
        <v>A.Schlaucher</v>
      </c>
      <c r="M5" s="16">
        <v>6</v>
      </c>
      <c r="N5" s="16">
        <v>6</v>
      </c>
      <c r="O5" s="17">
        <v>0</v>
      </c>
    </row>
    <row r="6" spans="1:15" x14ac:dyDescent="0.2">
      <c r="A6" s="2">
        <v>5</v>
      </c>
      <c r="B6" s="3" t="s">
        <v>26</v>
      </c>
      <c r="C6" s="11">
        <v>3</v>
      </c>
      <c r="D6" s="11">
        <v>1</v>
      </c>
      <c r="E6" s="11">
        <v>0</v>
      </c>
      <c r="F6" s="5"/>
      <c r="G6" s="5"/>
      <c r="H6" s="5"/>
      <c r="I6" s="5"/>
      <c r="J6" s="5"/>
      <c r="K6" s="5"/>
      <c r="L6" s="60" t="str">
        <f>G7</f>
        <v>F.Adomat</v>
      </c>
      <c r="M6" s="16">
        <v>2</v>
      </c>
      <c r="N6" s="16">
        <v>1</v>
      </c>
      <c r="O6" s="17">
        <v>0</v>
      </c>
    </row>
    <row r="7" spans="1:15" x14ac:dyDescent="0.2">
      <c r="A7" s="8">
        <v>6</v>
      </c>
      <c r="B7" s="9" t="s">
        <v>27</v>
      </c>
      <c r="C7" s="10">
        <v>6</v>
      </c>
      <c r="D7" s="10">
        <v>6</v>
      </c>
      <c r="E7" s="10">
        <v>0</v>
      </c>
      <c r="F7" s="5"/>
      <c r="G7" s="5" t="str">
        <f>B7</f>
        <v>F.Adomat</v>
      </c>
      <c r="H7" s="11">
        <v>4</v>
      </c>
      <c r="I7" s="11">
        <v>6</v>
      </c>
      <c r="J7" s="11">
        <v>6</v>
      </c>
      <c r="K7" s="5"/>
      <c r="L7" s="6"/>
      <c r="M7" s="6"/>
      <c r="N7" s="6"/>
      <c r="O7" s="7"/>
    </row>
    <row r="8" spans="1:15" x14ac:dyDescent="0.2">
      <c r="A8" s="2">
        <v>7</v>
      </c>
      <c r="B8" s="3" t="s">
        <v>32</v>
      </c>
      <c r="C8" s="11">
        <v>0</v>
      </c>
      <c r="D8" s="11">
        <v>2</v>
      </c>
      <c r="E8" s="11">
        <v>0</v>
      </c>
      <c r="F8" s="5"/>
      <c r="G8" s="5" t="str">
        <f>B8</f>
        <v>P.Oltersdorf</v>
      </c>
      <c r="H8" s="11">
        <v>6</v>
      </c>
      <c r="I8" s="11">
        <v>1</v>
      </c>
      <c r="J8" s="11">
        <v>1</v>
      </c>
      <c r="K8" s="5"/>
      <c r="L8" s="6"/>
      <c r="M8" s="6"/>
      <c r="N8" s="6"/>
      <c r="O8" s="7"/>
    </row>
    <row r="9" spans="1:15" ht="13.5" thickBot="1" x14ac:dyDescent="0.25">
      <c r="A9" s="12">
        <v>8</v>
      </c>
      <c r="B9" s="13" t="s">
        <v>39</v>
      </c>
      <c r="C9" s="14">
        <v>6</v>
      </c>
      <c r="D9" s="14">
        <v>6</v>
      </c>
      <c r="E9" s="14">
        <v>0</v>
      </c>
      <c r="F9" s="15"/>
      <c r="G9" s="15"/>
      <c r="H9" s="15"/>
      <c r="I9" s="15"/>
      <c r="J9" s="15"/>
      <c r="K9" s="15"/>
      <c r="L9" s="15"/>
      <c r="M9" s="15"/>
      <c r="N9" s="15"/>
      <c r="O9" s="18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e.V.&amp;CClubmeisterschaften</oddHeader>
    <oddFooter>&amp;Z&amp;F&amp;RSeite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F25" sqref="F25"/>
    </sheetView>
  </sheetViews>
  <sheetFormatPr baseColWidth="10" defaultRowHeight="12.75" x14ac:dyDescent="0.2"/>
  <cols>
    <col min="2" max="2" width="12.7109375" bestFit="1" customWidth="1"/>
    <col min="3" max="5" width="2.140625" bestFit="1" customWidth="1"/>
  </cols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Damen</vt:lpstr>
      <vt:lpstr>Damen 40</vt:lpstr>
      <vt:lpstr>Damen_40_B</vt:lpstr>
      <vt:lpstr>Herren30-40</vt:lpstr>
      <vt:lpstr>Herren 50</vt:lpstr>
      <vt:lpstr>Herren 55</vt:lpstr>
      <vt:lpstr>Herren30-50_B</vt:lpstr>
      <vt:lpstr>Tabelle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Clubmeisterschaft</dc:subject>
  <dc:creator>Klaus Piepenhagen</dc:creator>
  <dc:description>16-Feld / Einzel</dc:description>
  <cp:lastModifiedBy>Klaus</cp:lastModifiedBy>
  <cp:lastPrinted>2014-09-03T16:18:13Z</cp:lastPrinted>
  <dcterms:created xsi:type="dcterms:W3CDTF">2007-10-02T12:46:57Z</dcterms:created>
  <dcterms:modified xsi:type="dcterms:W3CDTF">2014-10-30T19:08:19Z</dcterms:modified>
  <cp:category>Tennis</cp:category>
</cp:coreProperties>
</file>