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9f7e7dcb85ebba82/Sportwart/Sommer_2025/Clubbis/Clubbis_2025/"/>
    </mc:Choice>
  </mc:AlternateContent>
  <xr:revisionPtr revIDLastSave="795" documentId="8_{BE07CE70-F347-4463-977E-6528B884252F}" xr6:coauthVersionLast="47" xr6:coauthVersionMax="47" xr10:uidLastSave="{DEA9C70C-CB55-4A9E-9FF4-EE6EDE304681}"/>
  <bookViews>
    <workbookView xWindow="-110" yWindow="-110" windowWidth="19420" windowHeight="11500" tabRatio="892" activeTab="7" xr2:uid="{00000000-000D-0000-FFFF-FFFF00000000}"/>
  </bookViews>
  <sheets>
    <sheet name="Damen_U40U70" sheetId="10" r:id="rId1"/>
    <sheet name="Damen_U40U70-B-" sheetId="11" r:id="rId2"/>
    <sheet name="Herren_U40-40" sheetId="12" r:id="rId3"/>
    <sheet name="Herren_U40-40_B" sheetId="16" r:id="rId4"/>
    <sheet name="Herren_U50-U60" sheetId="14" r:id="rId5"/>
    <sheet name="Herren_U50-U60-B-" sheetId="15" r:id="rId6"/>
    <sheet name="Mixed" sheetId="3" r:id="rId7"/>
    <sheet name="Mixed_B" sheetId="4" r:id="rId8"/>
    <sheet name="Da_Do" sheetId="5" r:id="rId9"/>
    <sheet name="DaDo-B" sheetId="6" r:id="rId10"/>
    <sheet name="He_Do_U40" sheetId="9" r:id="rId11"/>
    <sheet name="He_Do_U60-U70" sheetId="7" r:id="rId12"/>
    <sheet name="He_Do-U60-U70-B-" sheetId="8" r:id="rId13"/>
    <sheet name="Tabelle" sheetId="2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0" i="3" l="1"/>
  <c r="L5" i="4"/>
  <c r="G3" i="4"/>
  <c r="L6" i="4"/>
  <c r="G8" i="4"/>
  <c r="Q9" i="3"/>
  <c r="L14" i="3"/>
  <c r="L6" i="3"/>
  <c r="Q9" i="16"/>
  <c r="G7" i="4"/>
  <c r="G4" i="4"/>
  <c r="L5" i="3"/>
  <c r="L13" i="3"/>
  <c r="G15" i="3"/>
  <c r="Q10" i="16"/>
  <c r="L13" i="16"/>
  <c r="Q10" i="12"/>
  <c r="Q9" i="12"/>
  <c r="L13" i="12"/>
  <c r="L6" i="12"/>
  <c r="L5" i="10"/>
  <c r="G8" i="3"/>
  <c r="G4" i="3"/>
  <c r="L5" i="12"/>
  <c r="L14" i="16"/>
  <c r="G11" i="16"/>
  <c r="L6" i="16"/>
  <c r="G7" i="3"/>
  <c r="G16" i="3"/>
  <c r="G12" i="3"/>
  <c r="G11" i="3"/>
  <c r="G3" i="3"/>
  <c r="L6" i="14"/>
  <c r="G4" i="14"/>
  <c r="L14" i="12"/>
  <c r="G7" i="12"/>
  <c r="L5" i="11"/>
  <c r="G15" i="12" l="1"/>
  <c r="L5" i="7" l="1"/>
  <c r="G16" i="16"/>
  <c r="G15" i="16"/>
  <c r="G12" i="16"/>
  <c r="G8" i="16"/>
  <c r="G7" i="16"/>
  <c r="G4" i="16"/>
  <c r="G3" i="16"/>
  <c r="G4" i="12"/>
  <c r="L6" i="10"/>
  <c r="L6" i="11"/>
  <c r="G8" i="14"/>
  <c r="G3" i="14"/>
  <c r="L5" i="8"/>
  <c r="G4" i="8"/>
  <c r="L6" i="7"/>
  <c r="L6" i="5"/>
  <c r="G3" i="12"/>
  <c r="G4" i="10"/>
  <c r="L6" i="8"/>
  <c r="G7" i="7"/>
  <c r="L5" i="5"/>
  <c r="G8" i="10"/>
  <c r="G3" i="6"/>
  <c r="G7" i="6"/>
  <c r="G8" i="6"/>
  <c r="G7" i="5"/>
  <c r="G11" i="12"/>
  <c r="G7" i="14"/>
  <c r="G8" i="5"/>
  <c r="G3" i="8"/>
  <c r="G7" i="8"/>
  <c r="G8" i="8"/>
  <c r="G8" i="7"/>
  <c r="G3" i="7"/>
  <c r="B6" i="5"/>
  <c r="G3" i="10"/>
  <c r="G4" i="7"/>
  <c r="G3" i="5"/>
  <c r="G4" i="5"/>
  <c r="C19" i="9" l="1"/>
  <c r="C18" i="9"/>
  <c r="C17" i="9"/>
  <c r="C16" i="9"/>
  <c r="S11" i="9"/>
  <c r="R11" i="9"/>
  <c r="O11" i="9"/>
  <c r="N11" i="9"/>
  <c r="M11" i="9"/>
  <c r="L11" i="9"/>
  <c r="K11" i="9"/>
  <c r="J11" i="9"/>
  <c r="P11" i="9" s="1"/>
  <c r="C11" i="9"/>
  <c r="B11" i="9"/>
  <c r="S10" i="9"/>
  <c r="R10" i="9"/>
  <c r="O10" i="9"/>
  <c r="N10" i="9"/>
  <c r="M10" i="9"/>
  <c r="L10" i="9"/>
  <c r="K10" i="9"/>
  <c r="J10" i="9"/>
  <c r="P10" i="9" s="1"/>
  <c r="C10" i="9"/>
  <c r="B10" i="9"/>
  <c r="S9" i="9"/>
  <c r="R9" i="9"/>
  <c r="O9" i="9"/>
  <c r="N9" i="9"/>
  <c r="M9" i="9"/>
  <c r="Q9" i="9" s="1"/>
  <c r="L9" i="9"/>
  <c r="K9" i="9"/>
  <c r="J9" i="9"/>
  <c r="C9" i="9"/>
  <c r="B9" i="9"/>
  <c r="S8" i="9"/>
  <c r="R8" i="9"/>
  <c r="O8" i="9"/>
  <c r="N8" i="9"/>
  <c r="M8" i="9"/>
  <c r="Q8" i="9" s="1"/>
  <c r="L8" i="9"/>
  <c r="K8" i="9"/>
  <c r="J8" i="9"/>
  <c r="P8" i="9" s="1"/>
  <c r="C8" i="9"/>
  <c r="B8" i="9"/>
  <c r="S7" i="9"/>
  <c r="R7" i="9"/>
  <c r="Q7" i="9"/>
  <c r="O7" i="9"/>
  <c r="N7" i="9"/>
  <c r="M7" i="9"/>
  <c r="L7" i="9"/>
  <c r="K7" i="9"/>
  <c r="J7" i="9"/>
  <c r="P7" i="9" s="1"/>
  <c r="C7" i="9"/>
  <c r="B7" i="9"/>
  <c r="S6" i="9"/>
  <c r="I16" i="9" s="1"/>
  <c r="R6" i="9"/>
  <c r="O6" i="9"/>
  <c r="N6" i="9"/>
  <c r="M6" i="9"/>
  <c r="L6" i="9"/>
  <c r="K6" i="9"/>
  <c r="J6" i="9"/>
  <c r="C6" i="9"/>
  <c r="B6" i="9"/>
  <c r="Q11" i="9" l="1"/>
  <c r="U11" i="9"/>
  <c r="H19" i="9"/>
  <c r="I19" i="9"/>
  <c r="Q10" i="9"/>
  <c r="U10" i="9" s="1"/>
  <c r="H16" i="9"/>
  <c r="P9" i="9"/>
  <c r="T9" i="9"/>
  <c r="T7" i="9"/>
  <c r="P6" i="9"/>
  <c r="Q6" i="9"/>
  <c r="F17" i="9" s="1"/>
  <c r="U8" i="9"/>
  <c r="D18" i="9"/>
  <c r="G18" i="9"/>
  <c r="F16" i="9"/>
  <c r="G16" i="9"/>
  <c r="U6" i="9"/>
  <c r="U9" i="9"/>
  <c r="T11" i="9"/>
  <c r="T8" i="9"/>
  <c r="T6" i="9"/>
  <c r="H18" i="9"/>
  <c r="G17" i="9"/>
  <c r="I18" i="9"/>
  <c r="H17" i="9"/>
  <c r="I17" i="9"/>
  <c r="G19" i="9"/>
  <c r="F18" i="9"/>
  <c r="U7" i="9"/>
  <c r="D19" i="9" s="1"/>
  <c r="F19" i="9" l="1"/>
  <c r="T10" i="9"/>
  <c r="D16" i="9" s="1"/>
  <c r="D17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tc={7282FECE-3B09-4EC3-BD7E-32556244E327}</author>
  </authors>
  <commentList>
    <comment ref="G8" authorId="0" shapeId="0" xr:uid="{7282FECE-3B09-4EC3-BD7E-32556244E327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o.Spiel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tc={7E7BCC53-D289-4CC9-8752-6D4CE79B17AC}</author>
  </authors>
  <commentList>
    <comment ref="G3" authorId="0" shapeId="0" xr:uid="{7E7BCC53-D289-4CC9-8752-6D4CE79B17AC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zurückgezogen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tc={F256E327-744B-4A6C-B1BE-E75488767D76}</author>
  </authors>
  <commentList>
    <comment ref="I9" authorId="0" shapeId="0" xr:uid="{F256E327-744B-4A6C-B1BE-E75488767D76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3:10</t>
      </text>
    </comment>
  </commentList>
</comments>
</file>

<file path=xl/sharedStrings.xml><?xml version="1.0" encoding="utf-8"?>
<sst xmlns="http://schemas.openxmlformats.org/spreadsheetml/2006/main" count="191" uniqueCount="101">
  <si>
    <t>Achtelfinale</t>
  </si>
  <si>
    <t>Viertelfinale</t>
  </si>
  <si>
    <t>Halbfinale</t>
  </si>
  <si>
    <t>Finale</t>
  </si>
  <si>
    <t>V 1</t>
  </si>
  <si>
    <t>N.Metaj/J.Witt</t>
  </si>
  <si>
    <t>T.Link/F.Körner</t>
  </si>
  <si>
    <t>N.Sander/T.Kruse</t>
  </si>
  <si>
    <t>C./J.-H.Wehling</t>
  </si>
  <si>
    <t>Satz 1</t>
  </si>
  <si>
    <t>Satz 2</t>
  </si>
  <si>
    <t>Satz 3</t>
  </si>
  <si>
    <t>Sätze</t>
  </si>
  <si>
    <t>Spiele</t>
  </si>
  <si>
    <t>Punkte</t>
  </si>
  <si>
    <t>Abschluss</t>
  </si>
  <si>
    <t>Name</t>
  </si>
  <si>
    <t>E.Metaj</t>
  </si>
  <si>
    <t>A.Fox</t>
  </si>
  <si>
    <t>V.Fischer-N.</t>
  </si>
  <si>
    <t>M.Scheller</t>
  </si>
  <si>
    <t>A.Agapitova</t>
  </si>
  <si>
    <t>J.Almond</t>
  </si>
  <si>
    <t>M.Schlaucher</t>
  </si>
  <si>
    <t>Freilos</t>
  </si>
  <si>
    <t>C.Kalla</t>
  </si>
  <si>
    <t>Ch.Lehmann</t>
  </si>
  <si>
    <t>B.Göttsche</t>
  </si>
  <si>
    <t>T.Link</t>
  </si>
  <si>
    <t>M.Hartwig</t>
  </si>
  <si>
    <t>N.Saprautzki</t>
  </si>
  <si>
    <t>N.Neumann</t>
  </si>
  <si>
    <t>J.Herzog</t>
  </si>
  <si>
    <t>J.H.-Wehling</t>
  </si>
  <si>
    <t>A.Roschinski</t>
  </si>
  <si>
    <t>C.Wehling</t>
  </si>
  <si>
    <t>J.Witt</t>
  </si>
  <si>
    <t>T.Kruse</t>
  </si>
  <si>
    <t>H.Haeder</t>
  </si>
  <si>
    <t>S.Rickert</t>
  </si>
  <si>
    <t>M.Piltz</t>
  </si>
  <si>
    <t>N.Reckmann</t>
  </si>
  <si>
    <t>J.Steckmeister</t>
  </si>
  <si>
    <t>F.Körner</t>
  </si>
  <si>
    <t>K.Piepenhagen</t>
  </si>
  <si>
    <t>N.Metaj</t>
  </si>
  <si>
    <t>K.Jansen</t>
  </si>
  <si>
    <t>H.Badermann</t>
  </si>
  <si>
    <t>S.Thiessen</t>
  </si>
  <si>
    <t>M.Kaack</t>
  </si>
  <si>
    <t>E.Metaj/J.Almond</t>
  </si>
  <si>
    <t>A.Hill/R.Meyer-Oe.</t>
  </si>
  <si>
    <t>V.Fischer-N./D.Witt</t>
  </si>
  <si>
    <t>B.Bleich/B.Coopmeiners</t>
  </si>
  <si>
    <t>C.Marhenke/M.Wacker</t>
  </si>
  <si>
    <t>J.Löhndorf/M.Schlaucher</t>
  </si>
  <si>
    <t>A.Badermann/A.Ramson</t>
  </si>
  <si>
    <t>M.Rupertus/D.Steckmeister</t>
  </si>
  <si>
    <t>B.Kruse/S.Scheffler</t>
  </si>
  <si>
    <t>H.Badermann/K.Piepenhagen</t>
  </si>
  <si>
    <t>K.Christoforidis/J.Goldmann</t>
  </si>
  <si>
    <t>M.Meyer-Oe./B.Sulz</t>
  </si>
  <si>
    <t>K.Jansen/J.Steckmeister</t>
  </si>
  <si>
    <t>M.Hartwig/S.Thiessen</t>
  </si>
  <si>
    <t>M.Kaack/F.Sandleben</t>
  </si>
  <si>
    <t>Peter&amp;A.Oltersdorf</t>
  </si>
  <si>
    <t>A.Schlaucher/O.Simonsen</t>
  </si>
  <si>
    <t>M.Medau/N.Ebeling</t>
  </si>
  <si>
    <t>E.Metaj/C.Lehmann</t>
  </si>
  <si>
    <t>V.Fischer/N.Neumann</t>
  </si>
  <si>
    <t>J.Hill/C.Marhenke</t>
  </si>
  <si>
    <t>M.Medau/J.Löhndorf</t>
  </si>
  <si>
    <t>M.Matthiesen-L./A.Oltersdorf</t>
  </si>
  <si>
    <t>B.Kruse/M.Rupertus</t>
  </si>
  <si>
    <t>R.Meyer-Oe./J.Goldmann</t>
  </si>
  <si>
    <t>S.Lange/P.Oltersdorf</t>
  </si>
  <si>
    <t>M.Schlaucher/K.Piepenhagen</t>
  </si>
  <si>
    <t>S.Scheffler/J.Heitmann</t>
  </si>
  <si>
    <t>M.Rupertus/K.Christoforidis</t>
  </si>
  <si>
    <t>D.Mikolajewski/A.Roschinski</t>
  </si>
  <si>
    <t>D.&amp;J.Witt</t>
  </si>
  <si>
    <t>C.Oltersdorf/A.Lieber</t>
  </si>
  <si>
    <t>U.Hinz/N.Metaj</t>
  </si>
  <si>
    <t>Wacker/Marhenke</t>
  </si>
  <si>
    <t>Badermann/Ramson</t>
  </si>
  <si>
    <t>Goldmann/Christoforidis</t>
  </si>
  <si>
    <t>C.Lehmann</t>
  </si>
  <si>
    <t>Meyer Oe./Sulz</t>
  </si>
  <si>
    <t>Kaack/Sandleben</t>
  </si>
  <si>
    <t>Medau/Ebeling</t>
  </si>
  <si>
    <t>Löhndorf/Schlaucher</t>
  </si>
  <si>
    <t>Rupertus/Steckmeister</t>
  </si>
  <si>
    <t>Fischer-N./Witt</t>
  </si>
  <si>
    <t>Schlaucher/Simonsen</t>
  </si>
  <si>
    <t>Badermann/Ramon</t>
  </si>
  <si>
    <t>Frei</t>
  </si>
  <si>
    <t>Haeder</t>
  </si>
  <si>
    <t>J.Löhndorf/M.Medau</t>
  </si>
  <si>
    <t>M.Matthiesen/A.Oltersdorf</t>
  </si>
  <si>
    <t>C.Mahenke/J.Hill</t>
  </si>
  <si>
    <t xml:space="preserve">S.Lange/P.Oltersdorf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</si>
</sst>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8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b/>
      <i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3" fillId="0" borderId="3" xfId="0" applyFont="1" applyBorder="1"/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2" borderId="0" xfId="0" applyFont="1" applyFill="1" applyAlignment="1">
      <alignment horizontal="center"/>
    </xf>
    <xf numFmtId="0" fontId="4" fillId="0" borderId="0" xfId="0" applyFont="1"/>
    <xf numFmtId="0" fontId="4" fillId="0" borderId="2" xfId="0" applyFont="1" applyBorder="1"/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0" borderId="4" xfId="0" applyFont="1" applyBorder="1"/>
    <xf numFmtId="0" fontId="4" fillId="2" borderId="0" xfId="0" applyFont="1" applyFill="1"/>
    <xf numFmtId="0" fontId="4" fillId="0" borderId="1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0" borderId="3" xfId="0" applyFont="1" applyBorder="1"/>
    <xf numFmtId="0" fontId="4" fillId="2" borderId="3" xfId="0" applyFont="1" applyFill="1" applyBorder="1"/>
    <xf numFmtId="0" fontId="4" fillId="2" borderId="1" xfId="0" applyFont="1" applyFill="1" applyBorder="1"/>
    <xf numFmtId="0" fontId="4" fillId="2" borderId="2" xfId="0" applyFont="1" applyFill="1" applyBorder="1"/>
    <xf numFmtId="0" fontId="4" fillId="0" borderId="1" xfId="0" applyFont="1" applyBorder="1"/>
    <xf numFmtId="0" fontId="2" fillId="3" borderId="0" xfId="0" applyFont="1" applyFill="1"/>
    <xf numFmtId="0" fontId="5" fillId="0" borderId="3" xfId="0" applyFont="1" applyBorder="1" applyAlignment="1">
      <alignment horizontal="center"/>
    </xf>
    <xf numFmtId="0" fontId="0" fillId="0" borderId="1" xfId="0" applyBorder="1"/>
    <xf numFmtId="0" fontId="4" fillId="0" borderId="3" xfId="0" applyFont="1" applyBorder="1" applyAlignment="1">
      <alignment horizontal="center"/>
    </xf>
    <xf numFmtId="0" fontId="2" fillId="2" borderId="0" xfId="0" applyFont="1" applyFill="1"/>
    <xf numFmtId="0" fontId="2" fillId="0" borderId="0" xfId="0" applyFont="1"/>
    <xf numFmtId="0" fontId="3" fillId="0" borderId="0" xfId="0" applyFont="1" applyAlignment="1">
      <alignment horizontal="center"/>
    </xf>
    <xf numFmtId="0" fontId="6" fillId="4" borderId="8" xfId="0" applyFont="1" applyFill="1" applyBorder="1"/>
    <xf numFmtId="0" fontId="5" fillId="0" borderId="0" xfId="0" applyFont="1"/>
    <xf numFmtId="0" fontId="3" fillId="0" borderId="0" xfId="0" applyFont="1"/>
    <xf numFmtId="0" fontId="3" fillId="0" borderId="8" xfId="0" applyFont="1" applyBorder="1" applyAlignment="1">
      <alignment horizontal="center"/>
    </xf>
    <xf numFmtId="0" fontId="5" fillId="0" borderId="8" xfId="0" applyFont="1" applyBorder="1"/>
    <xf numFmtId="0" fontId="7" fillId="0" borderId="0" xfId="0" applyFont="1"/>
    <xf numFmtId="0" fontId="5" fillId="0" borderId="9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6" borderId="0" xfId="0" applyFont="1" applyFill="1"/>
    <xf numFmtId="0" fontId="0" fillId="0" borderId="3" xfId="0" applyBorder="1"/>
    <xf numFmtId="0" fontId="4" fillId="0" borderId="1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5" borderId="9" xfId="0" applyFont="1" applyFill="1" applyBorder="1" applyAlignment="1">
      <alignment horizontal="center"/>
    </xf>
    <xf numFmtId="0" fontId="3" fillId="5" borderId="10" xfId="0" applyFont="1" applyFill="1" applyBorder="1" applyAlignment="1">
      <alignment horizontal="center"/>
    </xf>
    <xf numFmtId="0" fontId="3" fillId="5" borderId="11" xfId="0" applyFont="1" applyFill="1" applyBorder="1" applyAlignment="1">
      <alignment horizontal="center"/>
    </xf>
    <xf numFmtId="0" fontId="4" fillId="4" borderId="0" xfId="0" applyFont="1" applyFill="1"/>
    <xf numFmtId="0" fontId="4" fillId="4" borderId="3" xfId="0" applyFont="1" applyFill="1" applyBorder="1"/>
    <xf numFmtId="0" fontId="5" fillId="4" borderId="3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Klaus Piepenhagen" id="{C3F9A529-179A-497B-A4CF-D412CEE79ED6}" userId="9f7e7dcb85ebba82" providerId="Windows Live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8" dT="2025-09-21T08:09:19.38" personId="{C3F9A529-179A-497B-A4CF-D412CEE79ED6}" id="{7282FECE-3B09-4EC3-BD7E-32556244E327}">
    <text>o.Spiel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G3" dT="2025-09-13T09:38:28.71" personId="{C3F9A529-179A-497B-A4CF-D412CEE79ED6}" id="{7E7BCC53-D289-4CC9-8752-6D4CE79B17AC}">
    <text>zurückgezogen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I9" dT="2025-09-14T10:55:11.36" personId="{C3F9A529-179A-497B-A4CF-D412CEE79ED6}" id="{F256E327-744B-4A6C-B1BE-E75488767D76}">
    <text>3:10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Relationship Id="rId4" Type="http://schemas.microsoft.com/office/2017/10/relationships/threadedComment" Target="../threadedComments/threadedComment2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1.bin"/><Relationship Id="rId4" Type="http://schemas.microsoft.com/office/2017/10/relationships/threadedComment" Target="../threadedComments/threadedComment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Relationship Id="rId4" Type="http://schemas.microsoft.com/office/2017/10/relationships/threadedComment" Target="../threadedComments/threadedComment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ACBFE-6473-4F38-A533-E250E7625BF5}">
  <dimension ref="A1:O9"/>
  <sheetViews>
    <sheetView showGridLines="0" zoomScaleNormal="100" workbookViewId="0">
      <selection activeCell="P22" sqref="P22"/>
    </sheetView>
  </sheetViews>
  <sheetFormatPr baseColWidth="10" defaultRowHeight="12.5" x14ac:dyDescent="0.25"/>
  <cols>
    <col min="1" max="1" width="2.54296875" bestFit="1" customWidth="1"/>
    <col min="3" max="5" width="2.54296875" bestFit="1" customWidth="1"/>
    <col min="7" max="7" width="11.6328125" bestFit="1" customWidth="1"/>
    <col min="8" max="10" width="2.54296875" bestFit="1" customWidth="1"/>
    <col min="13" max="15" width="2" bestFit="1" customWidth="1"/>
  </cols>
  <sheetData>
    <row r="1" spans="1:15" ht="16" thickBot="1" x14ac:dyDescent="0.4">
      <c r="A1" s="25"/>
      <c r="B1" s="45" t="s">
        <v>1</v>
      </c>
      <c r="C1" s="45"/>
      <c r="D1" s="45"/>
      <c r="E1" s="45"/>
      <c r="F1" s="24"/>
      <c r="G1" s="45" t="s">
        <v>2</v>
      </c>
      <c r="H1" s="45"/>
      <c r="I1" s="45"/>
      <c r="J1" s="45"/>
      <c r="K1" s="24"/>
      <c r="L1" s="45" t="s">
        <v>3</v>
      </c>
      <c r="M1" s="45"/>
      <c r="N1" s="45"/>
      <c r="O1" s="46"/>
    </row>
    <row r="2" spans="1:15" x14ac:dyDescent="0.25">
      <c r="A2" s="5">
        <v>1</v>
      </c>
      <c r="B2" s="6" t="s">
        <v>17</v>
      </c>
      <c r="C2" s="7">
        <v>6</v>
      </c>
      <c r="D2" s="7">
        <v>6</v>
      </c>
      <c r="E2" s="7">
        <v>0</v>
      </c>
      <c r="F2" s="8"/>
      <c r="G2" s="8"/>
      <c r="H2" s="8"/>
      <c r="I2" s="8"/>
      <c r="J2" s="8"/>
      <c r="K2" s="8"/>
      <c r="L2" s="8"/>
      <c r="M2" s="8"/>
      <c r="N2" s="8"/>
      <c r="O2" s="9"/>
    </row>
    <row r="3" spans="1:15" x14ac:dyDescent="0.25">
      <c r="A3" s="10">
        <v>2</v>
      </c>
      <c r="B3" s="11" t="s">
        <v>19</v>
      </c>
      <c r="C3" s="12">
        <v>1</v>
      </c>
      <c r="D3" s="12">
        <v>1</v>
      </c>
      <c r="E3" s="12">
        <v>0</v>
      </c>
      <c r="F3" s="8"/>
      <c r="G3" s="8" t="str">
        <f>B2</f>
        <v>E.Metaj</v>
      </c>
      <c r="H3" s="7">
        <v>6</v>
      </c>
      <c r="I3" s="7">
        <v>6</v>
      </c>
      <c r="J3" s="7">
        <v>0</v>
      </c>
      <c r="K3" s="8"/>
      <c r="L3" s="8"/>
      <c r="M3" s="8"/>
      <c r="N3" s="8"/>
      <c r="O3" s="9"/>
    </row>
    <row r="4" spans="1:15" x14ac:dyDescent="0.25">
      <c r="A4" s="5">
        <v>3</v>
      </c>
      <c r="B4" s="6" t="s">
        <v>21</v>
      </c>
      <c r="C4" s="7">
        <v>1</v>
      </c>
      <c r="D4" s="7">
        <v>2</v>
      </c>
      <c r="E4" s="7">
        <v>0</v>
      </c>
      <c r="F4" s="8"/>
      <c r="G4" s="8" t="str">
        <f>B5</f>
        <v>M.Schlaucher</v>
      </c>
      <c r="H4" s="7">
        <v>1</v>
      </c>
      <c r="I4" s="7">
        <v>1</v>
      </c>
      <c r="J4" s="7">
        <v>0</v>
      </c>
      <c r="K4" s="8"/>
      <c r="L4" s="8"/>
      <c r="M4" s="8"/>
      <c r="N4" s="8"/>
      <c r="O4" s="9"/>
    </row>
    <row r="5" spans="1:15" x14ac:dyDescent="0.25">
      <c r="A5" s="10">
        <v>4</v>
      </c>
      <c r="B5" s="11" t="s">
        <v>23</v>
      </c>
      <c r="C5" s="12">
        <v>6</v>
      </c>
      <c r="D5" s="12">
        <v>6</v>
      </c>
      <c r="E5" s="12">
        <v>0</v>
      </c>
      <c r="F5" s="8"/>
      <c r="G5" s="8"/>
      <c r="H5" s="8"/>
      <c r="I5" s="8"/>
      <c r="J5" s="8"/>
      <c r="K5" s="8"/>
      <c r="L5" s="54" t="str">
        <f>G3</f>
        <v>E.Metaj</v>
      </c>
      <c r="M5" s="14">
        <v>7</v>
      </c>
      <c r="N5" s="14">
        <v>6</v>
      </c>
      <c r="O5" s="21">
        <v>0</v>
      </c>
    </row>
    <row r="6" spans="1:15" x14ac:dyDescent="0.25">
      <c r="A6" s="5">
        <v>5</v>
      </c>
      <c r="B6" s="6" t="s">
        <v>24</v>
      </c>
      <c r="C6" s="7">
        <v>0</v>
      </c>
      <c r="D6" s="7">
        <v>0</v>
      </c>
      <c r="E6" s="7">
        <v>0</v>
      </c>
      <c r="F6" s="8"/>
      <c r="G6" s="8"/>
      <c r="H6" s="8"/>
      <c r="I6" s="8"/>
      <c r="J6" s="8"/>
      <c r="K6" s="8"/>
      <c r="L6" s="8" t="str">
        <f>G7</f>
        <v>J.Almond</v>
      </c>
      <c r="M6" s="14">
        <v>5</v>
      </c>
      <c r="N6" s="14">
        <v>2</v>
      </c>
      <c r="O6" s="21">
        <v>0</v>
      </c>
    </row>
    <row r="7" spans="1:15" x14ac:dyDescent="0.25">
      <c r="A7" s="10">
        <v>6</v>
      </c>
      <c r="B7" s="11" t="s">
        <v>22</v>
      </c>
      <c r="C7" s="12">
        <v>0</v>
      </c>
      <c r="D7" s="12">
        <v>0</v>
      </c>
      <c r="E7" s="12">
        <v>0</v>
      </c>
      <c r="F7" s="8"/>
      <c r="G7" s="8" t="s">
        <v>22</v>
      </c>
      <c r="H7" s="7">
        <v>6</v>
      </c>
      <c r="I7" s="7">
        <v>6</v>
      </c>
      <c r="J7" s="7">
        <v>0</v>
      </c>
      <c r="K7" s="8"/>
      <c r="L7" s="8"/>
      <c r="M7" s="8"/>
      <c r="N7" s="8"/>
      <c r="O7" s="9"/>
    </row>
    <row r="8" spans="1:15" x14ac:dyDescent="0.25">
      <c r="A8" s="5">
        <v>7</v>
      </c>
      <c r="B8" s="6" t="s">
        <v>20</v>
      </c>
      <c r="C8" s="7">
        <v>1</v>
      </c>
      <c r="D8" s="7">
        <v>0</v>
      </c>
      <c r="E8" s="7">
        <v>0</v>
      </c>
      <c r="F8" s="8"/>
      <c r="G8" s="8" t="str">
        <f>B9</f>
        <v>A.Fox</v>
      </c>
      <c r="H8" s="7">
        <v>4</v>
      </c>
      <c r="I8" s="7">
        <v>4</v>
      </c>
      <c r="J8" s="7">
        <v>0</v>
      </c>
      <c r="K8" s="8"/>
      <c r="L8" s="8"/>
      <c r="M8" s="8"/>
      <c r="N8" s="8"/>
      <c r="O8" s="9"/>
    </row>
    <row r="9" spans="1:15" ht="13" thickBot="1" x14ac:dyDescent="0.3">
      <c r="A9" s="15">
        <v>8</v>
      </c>
      <c r="B9" s="16" t="s">
        <v>18</v>
      </c>
      <c r="C9" s="17">
        <v>6</v>
      </c>
      <c r="D9" s="17">
        <v>6</v>
      </c>
      <c r="E9" s="17">
        <v>0</v>
      </c>
      <c r="F9" s="18"/>
      <c r="G9" s="18"/>
      <c r="H9" s="18"/>
      <c r="I9" s="18"/>
      <c r="J9" s="18"/>
      <c r="K9" s="18"/>
      <c r="L9" s="18"/>
      <c r="M9" s="18"/>
      <c r="N9" s="18"/>
      <c r="O9" s="22"/>
    </row>
  </sheetData>
  <mergeCells count="3">
    <mergeCell ref="B1:E1"/>
    <mergeCell ref="G1:J1"/>
    <mergeCell ref="L1:O1"/>
  </mergeCells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>&amp;LTC Tornesch e.V.&amp;CClubmeisterschaften 2025
Einzel Damen U40 / U70</oddHeader>
    <oddFooter>&amp;R&amp;D 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7EA7D-514B-40EA-847E-C6EDB01B5A3C}">
  <dimension ref="A1:O13"/>
  <sheetViews>
    <sheetView showGridLines="0" zoomScaleNormal="100" workbookViewId="0">
      <selection activeCell="L5" sqref="L5"/>
    </sheetView>
  </sheetViews>
  <sheetFormatPr baseColWidth="10" defaultRowHeight="12.5" x14ac:dyDescent="0.25"/>
  <cols>
    <col min="1" max="1" width="3.81640625" bestFit="1" customWidth="1"/>
    <col min="2" max="2" width="19.08984375" bestFit="1" customWidth="1"/>
    <col min="3" max="5" width="2.54296875" bestFit="1" customWidth="1"/>
    <col min="7" max="7" width="19.08984375" bestFit="1" customWidth="1"/>
    <col min="8" max="10" width="2.54296875" bestFit="1" customWidth="1"/>
    <col min="12" max="12" width="17.08984375" bestFit="1" customWidth="1"/>
    <col min="13" max="15" width="2" bestFit="1" customWidth="1"/>
  </cols>
  <sheetData>
    <row r="1" spans="1:15" ht="16" thickBot="1" x14ac:dyDescent="0.4">
      <c r="A1" s="25"/>
      <c r="B1" s="45" t="s">
        <v>1</v>
      </c>
      <c r="C1" s="45"/>
      <c r="D1" s="45"/>
      <c r="E1" s="45"/>
      <c r="F1" s="24"/>
      <c r="G1" s="45" t="s">
        <v>2</v>
      </c>
      <c r="H1" s="45"/>
      <c r="I1" s="45"/>
      <c r="J1" s="45"/>
      <c r="K1" s="24"/>
      <c r="L1" s="45" t="s">
        <v>3</v>
      </c>
      <c r="M1" s="45"/>
      <c r="N1" s="45"/>
      <c r="O1" s="46"/>
    </row>
    <row r="2" spans="1:15" x14ac:dyDescent="0.25">
      <c r="A2" s="5">
        <v>1</v>
      </c>
      <c r="B2" s="6" t="s">
        <v>24</v>
      </c>
      <c r="C2" s="7">
        <v>0</v>
      </c>
      <c r="D2" s="7">
        <v>0</v>
      </c>
      <c r="E2" s="7">
        <v>0</v>
      </c>
      <c r="F2" s="8"/>
      <c r="G2" s="8"/>
      <c r="H2" s="8"/>
      <c r="I2" s="8"/>
      <c r="J2" s="8"/>
      <c r="K2" s="8"/>
      <c r="L2" s="8"/>
      <c r="M2" s="8"/>
      <c r="N2" s="8"/>
      <c r="O2" s="9"/>
    </row>
    <row r="3" spans="1:15" x14ac:dyDescent="0.25">
      <c r="A3" s="10">
        <v>2</v>
      </c>
      <c r="B3" s="6" t="s">
        <v>91</v>
      </c>
      <c r="C3" s="12">
        <v>0</v>
      </c>
      <c r="D3" s="12">
        <v>0</v>
      </c>
      <c r="E3" s="12">
        <v>0</v>
      </c>
      <c r="F3" s="8"/>
      <c r="G3" s="8" t="str">
        <f>B3</f>
        <v>Rupertus/Steckmeister</v>
      </c>
      <c r="H3" s="7">
        <v>0</v>
      </c>
      <c r="I3" s="7">
        <v>0</v>
      </c>
      <c r="J3" s="7">
        <v>0</v>
      </c>
      <c r="K3" s="8"/>
      <c r="L3" s="8"/>
      <c r="M3" s="8"/>
      <c r="N3" s="8"/>
      <c r="O3" s="9"/>
    </row>
    <row r="4" spans="1:15" x14ac:dyDescent="0.25">
      <c r="A4" s="5">
        <v>3</v>
      </c>
      <c r="B4" s="6" t="s">
        <v>84</v>
      </c>
      <c r="C4" s="7">
        <v>6</v>
      </c>
      <c r="D4" s="7">
        <v>6</v>
      </c>
      <c r="E4" s="7">
        <v>0</v>
      </c>
      <c r="F4" s="8"/>
      <c r="G4" s="8" t="s">
        <v>94</v>
      </c>
      <c r="H4" s="7">
        <v>0</v>
      </c>
      <c r="I4" s="7">
        <v>0</v>
      </c>
      <c r="J4" s="7">
        <v>0</v>
      </c>
      <c r="K4" s="8"/>
      <c r="L4" s="8"/>
      <c r="M4" s="8"/>
      <c r="N4" s="8"/>
      <c r="O4" s="9"/>
    </row>
    <row r="5" spans="1:15" ht="13" thickBot="1" x14ac:dyDescent="0.3">
      <c r="A5" s="15">
        <v>4</v>
      </c>
      <c r="B5" s="26" t="s">
        <v>92</v>
      </c>
      <c r="C5" s="17">
        <v>3</v>
      </c>
      <c r="D5" s="17">
        <v>2</v>
      </c>
      <c r="E5" s="17">
        <v>0</v>
      </c>
      <c r="F5" s="18"/>
      <c r="G5" s="18"/>
      <c r="H5" s="18"/>
      <c r="I5" s="18"/>
      <c r="J5" s="18"/>
      <c r="K5" s="18"/>
      <c r="L5" s="55" t="s">
        <v>84</v>
      </c>
      <c r="M5" s="19">
        <v>6</v>
      </c>
      <c r="N5" s="19">
        <v>6</v>
      </c>
      <c r="O5" s="20">
        <v>0</v>
      </c>
    </row>
    <row r="6" spans="1:15" x14ac:dyDescent="0.25">
      <c r="A6" s="5">
        <v>5</v>
      </c>
      <c r="B6" s="6" t="s">
        <v>24</v>
      </c>
      <c r="C6" s="7">
        <v>0</v>
      </c>
      <c r="D6" s="7">
        <v>0</v>
      </c>
      <c r="E6" s="7">
        <v>0</v>
      </c>
      <c r="F6" s="8"/>
      <c r="G6" s="8"/>
      <c r="H6" s="8"/>
      <c r="I6" s="8"/>
      <c r="J6" s="8"/>
      <c r="K6" s="8"/>
      <c r="L6" s="8" t="s">
        <v>83</v>
      </c>
      <c r="M6" s="14">
        <v>1</v>
      </c>
      <c r="N6" s="14">
        <v>3</v>
      </c>
      <c r="O6" s="21">
        <v>0</v>
      </c>
    </row>
    <row r="7" spans="1:15" x14ac:dyDescent="0.25">
      <c r="A7" s="10">
        <v>6</v>
      </c>
      <c r="B7" s="6" t="s">
        <v>90</v>
      </c>
      <c r="C7" s="12">
        <v>0</v>
      </c>
      <c r="D7" s="12">
        <v>0</v>
      </c>
      <c r="E7" s="12">
        <v>0</v>
      </c>
      <c r="F7" s="8"/>
      <c r="G7" s="8" t="str">
        <f>B7</f>
        <v>Löhndorf/Schlaucher</v>
      </c>
      <c r="H7" s="7">
        <v>4</v>
      </c>
      <c r="I7" s="7">
        <v>1</v>
      </c>
      <c r="J7" s="7">
        <v>0</v>
      </c>
      <c r="K7" s="8"/>
      <c r="L7" s="8"/>
      <c r="M7" s="8"/>
      <c r="N7" s="8"/>
      <c r="O7" s="9"/>
    </row>
    <row r="8" spans="1:15" x14ac:dyDescent="0.25">
      <c r="A8" s="5">
        <v>7</v>
      </c>
      <c r="B8" s="6" t="s">
        <v>83</v>
      </c>
      <c r="C8" s="7">
        <v>0</v>
      </c>
      <c r="D8" s="7">
        <v>0</v>
      </c>
      <c r="E8" s="7">
        <v>0</v>
      </c>
      <c r="F8" s="8"/>
      <c r="G8" s="8" t="str">
        <f>B8</f>
        <v>Wacker/Marhenke</v>
      </c>
      <c r="H8" s="7">
        <v>6</v>
      </c>
      <c r="I8" s="7">
        <v>6</v>
      </c>
      <c r="J8" s="7">
        <v>0</v>
      </c>
      <c r="K8" s="8"/>
      <c r="L8" s="8"/>
      <c r="M8" s="8"/>
      <c r="N8" s="8"/>
      <c r="O8" s="9"/>
    </row>
    <row r="9" spans="1:15" ht="13" thickBot="1" x14ac:dyDescent="0.3">
      <c r="A9" s="15">
        <v>8</v>
      </c>
      <c r="B9" s="16" t="s">
        <v>24</v>
      </c>
      <c r="C9" s="17">
        <v>0</v>
      </c>
      <c r="D9" s="17">
        <v>0</v>
      </c>
      <c r="E9" s="17">
        <v>0</v>
      </c>
      <c r="F9" s="18"/>
      <c r="G9" s="18"/>
      <c r="H9" s="18"/>
      <c r="I9" s="18"/>
      <c r="J9" s="18"/>
      <c r="K9" s="18"/>
      <c r="L9" s="18"/>
      <c r="M9" s="18"/>
      <c r="N9" s="18"/>
      <c r="O9" s="22"/>
    </row>
    <row r="12" spans="1:15" ht="14" x14ac:dyDescent="0.3">
      <c r="A12" s="2"/>
      <c r="B12" s="2"/>
      <c r="C12" s="28"/>
      <c r="D12" s="28"/>
      <c r="E12" s="28"/>
    </row>
    <row r="13" spans="1:15" ht="14" x14ac:dyDescent="0.3">
      <c r="A13" s="2"/>
      <c r="B13" s="2"/>
      <c r="C13" s="28"/>
      <c r="D13" s="28"/>
      <c r="E13" s="28"/>
    </row>
  </sheetData>
  <mergeCells count="3">
    <mergeCell ref="B1:E1"/>
    <mergeCell ref="G1:J1"/>
    <mergeCell ref="L1:O1"/>
  </mergeCells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>&amp;LTC Tornesch&amp;CClubmeisterschaft 2025
Damen Doppel - B -</oddHeader>
    <oddFooter>&amp;R&amp;D &amp;T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7F101-272F-422B-8938-A948956DCF86}">
  <sheetPr>
    <tabColor indexed="12"/>
  </sheetPr>
  <dimension ref="A1:U22"/>
  <sheetViews>
    <sheetView showGridLines="0" zoomScaleNormal="100" zoomScalePageLayoutView="75" workbookViewId="0">
      <selection activeCell="N17" sqref="N17"/>
    </sheetView>
  </sheetViews>
  <sheetFormatPr baseColWidth="10" defaultRowHeight="12.5" x14ac:dyDescent="0.25"/>
  <cols>
    <col min="2" max="2" width="23.54296875" customWidth="1"/>
    <col min="3" max="3" width="24.54296875" customWidth="1"/>
    <col min="4" max="9" width="4.7265625" customWidth="1"/>
    <col min="10" max="15" width="2" customWidth="1"/>
    <col min="16" max="21" width="4.7265625" customWidth="1"/>
  </cols>
  <sheetData>
    <row r="1" spans="1:21" s="32" customFormat="1" ht="15.5" x14ac:dyDescent="0.35">
      <c r="A1" s="29">
        <v>1</v>
      </c>
      <c r="B1" s="30" t="s">
        <v>5</v>
      </c>
      <c r="C1" s="31"/>
    </row>
    <row r="2" spans="1:21" s="32" customFormat="1" ht="15.5" x14ac:dyDescent="0.35">
      <c r="A2" s="29">
        <v>2</v>
      </c>
      <c r="B2" s="30" t="s">
        <v>6</v>
      </c>
      <c r="C2" s="31"/>
    </row>
    <row r="3" spans="1:21" s="32" customFormat="1" ht="15.5" x14ac:dyDescent="0.35">
      <c r="A3" s="29">
        <v>3</v>
      </c>
      <c r="B3" s="30" t="s">
        <v>7</v>
      </c>
      <c r="C3" s="31"/>
    </row>
    <row r="4" spans="1:21" s="32" customFormat="1" ht="15.5" x14ac:dyDescent="0.35">
      <c r="A4" s="29">
        <v>4</v>
      </c>
      <c r="B4" s="30" t="s">
        <v>8</v>
      </c>
      <c r="C4" s="31"/>
    </row>
    <row r="5" spans="1:21" s="32" customFormat="1" ht="15.5" x14ac:dyDescent="0.35">
      <c r="A5" s="29"/>
      <c r="B5" s="31"/>
      <c r="C5" s="31"/>
      <c r="D5" s="48" t="s">
        <v>9</v>
      </c>
      <c r="E5" s="48"/>
      <c r="F5" s="48" t="s">
        <v>10</v>
      </c>
      <c r="G5" s="48"/>
      <c r="H5" s="48" t="s">
        <v>11</v>
      </c>
      <c r="I5" s="48"/>
      <c r="P5" s="48" t="s">
        <v>12</v>
      </c>
      <c r="Q5" s="48"/>
      <c r="R5" s="48" t="s">
        <v>13</v>
      </c>
      <c r="S5" s="48"/>
      <c r="T5" s="48" t="s">
        <v>14</v>
      </c>
      <c r="U5" s="48"/>
    </row>
    <row r="6" spans="1:21" s="32" customFormat="1" ht="15.5" x14ac:dyDescent="0.35">
      <c r="A6" s="29">
        <v>1</v>
      </c>
      <c r="B6" s="34" t="str">
        <f>B1</f>
        <v>N.Metaj/J.Witt</v>
      </c>
      <c r="C6" s="34" t="str">
        <f>B2</f>
        <v>T.Link/F.Körner</v>
      </c>
      <c r="D6" s="33">
        <v>0</v>
      </c>
      <c r="E6" s="33">
        <v>6</v>
      </c>
      <c r="F6" s="33">
        <v>2</v>
      </c>
      <c r="G6" s="33">
        <v>6</v>
      </c>
      <c r="H6" s="33"/>
      <c r="I6" s="33"/>
      <c r="J6" s="32">
        <f t="shared" ref="J6:J11" si="0">IF(D6&gt;E6,1,0)</f>
        <v>0</v>
      </c>
      <c r="K6" s="32">
        <f t="shared" ref="K6:K11" si="1">IF(F6&gt;G6,1,0)</f>
        <v>0</v>
      </c>
      <c r="L6" s="32">
        <f t="shared" ref="L6:L11" si="2">IF(H6&gt;I6,1,0)</f>
        <v>0</v>
      </c>
      <c r="M6" s="32">
        <f t="shared" ref="M6:M11" si="3">IF(E6&gt;D6,1,0)</f>
        <v>1</v>
      </c>
      <c r="N6" s="32">
        <f t="shared" ref="N6:N11" si="4">IF(G6&gt;F6,1,0)</f>
        <v>1</v>
      </c>
      <c r="O6" s="32">
        <f t="shared" ref="O6:O11" si="5">IF(I6&gt;H6,1,0)</f>
        <v>0</v>
      </c>
      <c r="P6" s="33">
        <f t="shared" ref="P6:P11" si="6">SUM(J6:L6)</f>
        <v>0</v>
      </c>
      <c r="Q6" s="33">
        <f t="shared" ref="Q6:Q11" si="7">SUM(M6:O6)</f>
        <v>2</v>
      </c>
      <c r="R6" s="33">
        <f t="shared" ref="R6:S11" si="8">SUM(D6,F6,H6)</f>
        <v>2</v>
      </c>
      <c r="S6" s="33">
        <f t="shared" si="8"/>
        <v>12</v>
      </c>
      <c r="T6" s="33">
        <f t="shared" ref="T6:T11" si="9">IF(P6&gt;Q6,2,0)</f>
        <v>0</v>
      </c>
      <c r="U6" s="33">
        <f t="shared" ref="U6:U11" si="10">IF(Q6&gt;P6,2,0)</f>
        <v>2</v>
      </c>
    </row>
    <row r="7" spans="1:21" s="32" customFormat="1" ht="15.5" x14ac:dyDescent="0.35">
      <c r="A7" s="29">
        <v>2</v>
      </c>
      <c r="B7" s="34" t="str">
        <f>B3</f>
        <v>N.Sander/T.Kruse</v>
      </c>
      <c r="C7" s="34" t="str">
        <f>B4</f>
        <v>C./J.-H.Wehling</v>
      </c>
      <c r="D7" s="33">
        <v>4</v>
      </c>
      <c r="E7" s="33">
        <v>6</v>
      </c>
      <c r="F7" s="33">
        <v>3</v>
      </c>
      <c r="G7" s="33">
        <v>6</v>
      </c>
      <c r="H7" s="33"/>
      <c r="I7" s="33"/>
      <c r="J7" s="32">
        <f t="shared" si="0"/>
        <v>0</v>
      </c>
      <c r="K7" s="32">
        <f t="shared" si="1"/>
        <v>0</v>
      </c>
      <c r="L7" s="32">
        <f t="shared" si="2"/>
        <v>0</v>
      </c>
      <c r="M7" s="32">
        <f t="shared" si="3"/>
        <v>1</v>
      </c>
      <c r="N7" s="32">
        <f t="shared" si="4"/>
        <v>1</v>
      </c>
      <c r="O7" s="32">
        <f t="shared" si="5"/>
        <v>0</v>
      </c>
      <c r="P7" s="33">
        <f t="shared" si="6"/>
        <v>0</v>
      </c>
      <c r="Q7" s="33">
        <f t="shared" si="7"/>
        <v>2</v>
      </c>
      <c r="R7" s="33">
        <f t="shared" si="8"/>
        <v>7</v>
      </c>
      <c r="S7" s="33">
        <f t="shared" si="8"/>
        <v>12</v>
      </c>
      <c r="T7" s="33">
        <f t="shared" si="9"/>
        <v>0</v>
      </c>
      <c r="U7" s="33">
        <f t="shared" si="10"/>
        <v>2</v>
      </c>
    </row>
    <row r="8" spans="1:21" s="32" customFormat="1" ht="15.5" x14ac:dyDescent="0.35">
      <c r="A8" s="29">
        <v>3</v>
      </c>
      <c r="B8" s="34" t="str">
        <f>B1</f>
        <v>N.Metaj/J.Witt</v>
      </c>
      <c r="C8" s="34" t="str">
        <f>B3</f>
        <v>N.Sander/T.Kruse</v>
      </c>
      <c r="D8" s="33">
        <v>6</v>
      </c>
      <c r="E8" s="33">
        <v>2</v>
      </c>
      <c r="F8" s="33">
        <v>7</v>
      </c>
      <c r="G8" s="33">
        <v>6</v>
      </c>
      <c r="H8" s="33"/>
      <c r="I8" s="33"/>
      <c r="J8" s="32">
        <f t="shared" si="0"/>
        <v>1</v>
      </c>
      <c r="K8" s="32">
        <f t="shared" si="1"/>
        <v>1</v>
      </c>
      <c r="L8" s="32">
        <f t="shared" si="2"/>
        <v>0</v>
      </c>
      <c r="M8" s="32">
        <f t="shared" si="3"/>
        <v>0</v>
      </c>
      <c r="N8" s="32">
        <f t="shared" si="4"/>
        <v>0</v>
      </c>
      <c r="O8" s="32">
        <f t="shared" si="5"/>
        <v>0</v>
      </c>
      <c r="P8" s="33">
        <f t="shared" si="6"/>
        <v>2</v>
      </c>
      <c r="Q8" s="33">
        <f t="shared" si="7"/>
        <v>0</v>
      </c>
      <c r="R8" s="33">
        <f t="shared" si="8"/>
        <v>13</v>
      </c>
      <c r="S8" s="33">
        <f t="shared" si="8"/>
        <v>8</v>
      </c>
      <c r="T8" s="33">
        <f t="shared" si="9"/>
        <v>2</v>
      </c>
      <c r="U8" s="33">
        <f t="shared" si="10"/>
        <v>0</v>
      </c>
    </row>
    <row r="9" spans="1:21" s="32" customFormat="1" ht="15.5" x14ac:dyDescent="0.35">
      <c r="A9" s="29">
        <v>4</v>
      </c>
      <c r="B9" s="34" t="str">
        <f>B2</f>
        <v>T.Link/F.Körner</v>
      </c>
      <c r="C9" s="34" t="str">
        <f>B4</f>
        <v>C./J.-H.Wehling</v>
      </c>
      <c r="D9" s="33">
        <v>6</v>
      </c>
      <c r="E9" s="33">
        <v>2</v>
      </c>
      <c r="F9" s="33">
        <v>1</v>
      </c>
      <c r="G9" s="33">
        <v>6</v>
      </c>
      <c r="H9" s="33">
        <v>0</v>
      </c>
      <c r="I9" s="33">
        <v>1</v>
      </c>
      <c r="J9" s="32">
        <f t="shared" si="0"/>
        <v>1</v>
      </c>
      <c r="K9" s="32">
        <f t="shared" si="1"/>
        <v>0</v>
      </c>
      <c r="L9" s="32">
        <f t="shared" si="2"/>
        <v>0</v>
      </c>
      <c r="M9" s="32">
        <f t="shared" si="3"/>
        <v>0</v>
      </c>
      <c r="N9" s="32">
        <f t="shared" si="4"/>
        <v>1</v>
      </c>
      <c r="O9" s="32">
        <f t="shared" si="5"/>
        <v>1</v>
      </c>
      <c r="P9" s="33">
        <f t="shared" si="6"/>
        <v>1</v>
      </c>
      <c r="Q9" s="33">
        <f t="shared" si="7"/>
        <v>2</v>
      </c>
      <c r="R9" s="33">
        <f t="shared" si="8"/>
        <v>7</v>
      </c>
      <c r="S9" s="33">
        <f t="shared" si="8"/>
        <v>9</v>
      </c>
      <c r="T9" s="33">
        <f t="shared" si="9"/>
        <v>0</v>
      </c>
      <c r="U9" s="33">
        <f t="shared" si="10"/>
        <v>2</v>
      </c>
    </row>
    <row r="10" spans="1:21" s="32" customFormat="1" ht="15.5" x14ac:dyDescent="0.35">
      <c r="A10" s="29">
        <v>5</v>
      </c>
      <c r="B10" s="34" t="str">
        <f>B1</f>
        <v>N.Metaj/J.Witt</v>
      </c>
      <c r="C10" s="34" t="str">
        <f>B4</f>
        <v>C./J.-H.Wehling</v>
      </c>
      <c r="D10" s="33">
        <v>2</v>
      </c>
      <c r="E10" s="33">
        <v>6</v>
      </c>
      <c r="F10" s="33">
        <v>5</v>
      </c>
      <c r="G10" s="33">
        <v>7</v>
      </c>
      <c r="H10" s="33"/>
      <c r="I10" s="33"/>
      <c r="J10" s="32">
        <f t="shared" si="0"/>
        <v>0</v>
      </c>
      <c r="K10" s="32">
        <f t="shared" si="1"/>
        <v>0</v>
      </c>
      <c r="L10" s="32">
        <f t="shared" si="2"/>
        <v>0</v>
      </c>
      <c r="M10" s="32">
        <f t="shared" si="3"/>
        <v>1</v>
      </c>
      <c r="N10" s="32">
        <f t="shared" si="4"/>
        <v>1</v>
      </c>
      <c r="O10" s="32">
        <f t="shared" si="5"/>
        <v>0</v>
      </c>
      <c r="P10" s="33">
        <f t="shared" si="6"/>
        <v>0</v>
      </c>
      <c r="Q10" s="33">
        <f t="shared" si="7"/>
        <v>2</v>
      </c>
      <c r="R10" s="33">
        <f t="shared" si="8"/>
        <v>7</v>
      </c>
      <c r="S10" s="33">
        <f t="shared" si="8"/>
        <v>13</v>
      </c>
      <c r="T10" s="33">
        <f t="shared" si="9"/>
        <v>0</v>
      </c>
      <c r="U10" s="33">
        <f t="shared" si="10"/>
        <v>2</v>
      </c>
    </row>
    <row r="11" spans="1:21" s="32" customFormat="1" ht="15.5" x14ac:dyDescent="0.35">
      <c r="A11" s="29">
        <v>6</v>
      </c>
      <c r="B11" s="34" t="str">
        <f>B2</f>
        <v>T.Link/F.Körner</v>
      </c>
      <c r="C11" s="34" t="str">
        <f>B3</f>
        <v>N.Sander/T.Kruse</v>
      </c>
      <c r="D11" s="33">
        <v>6</v>
      </c>
      <c r="E11" s="33">
        <v>2</v>
      </c>
      <c r="F11" s="33">
        <v>6</v>
      </c>
      <c r="G11" s="33">
        <v>2</v>
      </c>
      <c r="H11" s="33"/>
      <c r="I11" s="33"/>
      <c r="J11" s="32">
        <f t="shared" si="0"/>
        <v>1</v>
      </c>
      <c r="K11" s="32">
        <f t="shared" si="1"/>
        <v>1</v>
      </c>
      <c r="L11" s="32">
        <f t="shared" si="2"/>
        <v>0</v>
      </c>
      <c r="M11" s="32">
        <f t="shared" si="3"/>
        <v>0</v>
      </c>
      <c r="N11" s="32">
        <f t="shared" si="4"/>
        <v>0</v>
      </c>
      <c r="O11" s="32">
        <f t="shared" si="5"/>
        <v>0</v>
      </c>
      <c r="P11" s="33">
        <f t="shared" si="6"/>
        <v>2</v>
      </c>
      <c r="Q11" s="33">
        <f t="shared" si="7"/>
        <v>0</v>
      </c>
      <c r="R11" s="33">
        <f t="shared" si="8"/>
        <v>12</v>
      </c>
      <c r="S11" s="33">
        <f t="shared" si="8"/>
        <v>4</v>
      </c>
      <c r="T11" s="33">
        <f t="shared" si="9"/>
        <v>2</v>
      </c>
      <c r="U11" s="33">
        <f t="shared" si="10"/>
        <v>0</v>
      </c>
    </row>
    <row r="12" spans="1:21" s="32" customFormat="1" ht="15.5" x14ac:dyDescent="0.35">
      <c r="B12" s="31"/>
      <c r="C12" s="31"/>
    </row>
    <row r="13" spans="1:21" s="32" customFormat="1" ht="15.5" x14ac:dyDescent="0.35">
      <c r="B13" s="31"/>
      <c r="C13" s="31"/>
    </row>
    <row r="14" spans="1:21" s="32" customFormat="1" ht="16" thickBot="1" x14ac:dyDescent="0.4">
      <c r="B14" s="35" t="s">
        <v>15</v>
      </c>
      <c r="C14" s="31"/>
    </row>
    <row r="15" spans="1:21" s="32" customFormat="1" ht="16" thickBot="1" x14ac:dyDescent="0.4">
      <c r="B15" s="31"/>
      <c r="C15" s="36"/>
      <c r="D15" s="51" t="s">
        <v>14</v>
      </c>
      <c r="E15" s="52"/>
      <c r="F15" s="51" t="s">
        <v>12</v>
      </c>
      <c r="G15" s="52"/>
      <c r="H15" s="53" t="s">
        <v>13</v>
      </c>
      <c r="I15" s="52"/>
    </row>
    <row r="16" spans="1:21" s="32" customFormat="1" ht="16" thickBot="1" x14ac:dyDescent="0.4">
      <c r="B16" s="37">
        <v>3</v>
      </c>
      <c r="C16" s="24" t="str">
        <f>B1</f>
        <v>N.Metaj/J.Witt</v>
      </c>
      <c r="D16" s="49">
        <f>SUM(T6,T8,T10)</f>
        <v>2</v>
      </c>
      <c r="E16" s="50"/>
      <c r="F16" s="38">
        <f>SUM(P6,P8,P10)</f>
        <v>2</v>
      </c>
      <c r="G16" s="39">
        <f>SUM(Q6,Q8,Q10)</f>
        <v>4</v>
      </c>
      <c r="H16" s="40">
        <f>SUM(R6,R8,R10)</f>
        <v>22</v>
      </c>
      <c r="I16" s="39">
        <f>SUM(S6,S8,S10)</f>
        <v>33</v>
      </c>
    </row>
    <row r="17" spans="1:21" s="32" customFormat="1" ht="16" thickBot="1" x14ac:dyDescent="0.4">
      <c r="B17" s="37">
        <v>2</v>
      </c>
      <c r="C17" s="24" t="str">
        <f>B2</f>
        <v>T.Link/F.Körner</v>
      </c>
      <c r="D17" s="49">
        <f>SUM(U6,T9,T11)</f>
        <v>4</v>
      </c>
      <c r="E17" s="50"/>
      <c r="F17" s="38">
        <f>SUM(Q6,P9,P11)</f>
        <v>5</v>
      </c>
      <c r="G17" s="39">
        <f>SUM(P6,Q9,Q11)</f>
        <v>2</v>
      </c>
      <c r="H17" s="40">
        <f>SUM(S6,R9,R11)</f>
        <v>31</v>
      </c>
      <c r="I17" s="39">
        <f>SUM(R6,S9,S11)</f>
        <v>15</v>
      </c>
    </row>
    <row r="18" spans="1:21" s="32" customFormat="1" ht="16" thickBot="1" x14ac:dyDescent="0.4">
      <c r="B18" s="37">
        <v>4</v>
      </c>
      <c r="C18" s="24" t="str">
        <f>B3</f>
        <v>N.Sander/T.Kruse</v>
      </c>
      <c r="D18" s="49">
        <f>SUM(T7,U8,U11)</f>
        <v>0</v>
      </c>
      <c r="E18" s="50"/>
      <c r="F18" s="38">
        <f>SUM(P7,Q8,Q11)</f>
        <v>0</v>
      </c>
      <c r="G18" s="39">
        <f>SUM(Q7,P8,P11)</f>
        <v>6</v>
      </c>
      <c r="H18" s="40">
        <f>SUM(R7,S8,S11)</f>
        <v>19</v>
      </c>
      <c r="I18" s="39">
        <f>SUM(S7,R8,R11)</f>
        <v>37</v>
      </c>
    </row>
    <row r="19" spans="1:21" s="32" customFormat="1" ht="16" thickBot="1" x14ac:dyDescent="0.4">
      <c r="B19" s="37">
        <v>1</v>
      </c>
      <c r="C19" s="56" t="str">
        <f>B4</f>
        <v>C./J.-H.Wehling</v>
      </c>
      <c r="D19" s="49">
        <f>SUM(U7,U9,U10)</f>
        <v>6</v>
      </c>
      <c r="E19" s="50"/>
      <c r="F19" s="38">
        <f>SUM(Q7,Q9,Q10)</f>
        <v>6</v>
      </c>
      <c r="G19" s="39">
        <f>SUM(P7,P9,P10)</f>
        <v>1</v>
      </c>
      <c r="H19" s="40">
        <f>SUM(S7,S9,S10)</f>
        <v>34</v>
      </c>
      <c r="I19" s="39">
        <f>SUM(R7,R9,R10)</f>
        <v>21</v>
      </c>
    </row>
    <row r="20" spans="1:21" ht="15.5" x14ac:dyDescent="0.35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</row>
    <row r="21" spans="1:21" ht="15.5" x14ac:dyDescent="0.35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</row>
    <row r="22" spans="1:21" ht="15.5" x14ac:dyDescent="0.35">
      <c r="R22" s="32"/>
    </row>
  </sheetData>
  <mergeCells count="13">
    <mergeCell ref="D19:E19"/>
    <mergeCell ref="D15:E15"/>
    <mergeCell ref="F15:G15"/>
    <mergeCell ref="H15:I15"/>
    <mergeCell ref="D16:E16"/>
    <mergeCell ref="D17:E17"/>
    <mergeCell ref="D18:E18"/>
    <mergeCell ref="T5:U5"/>
    <mergeCell ref="D5:E5"/>
    <mergeCell ref="F5:G5"/>
    <mergeCell ref="H5:I5"/>
    <mergeCell ref="P5:Q5"/>
    <mergeCell ref="R5:S5"/>
  </mergeCells>
  <pageMargins left="0.78740157480314965" right="0.78740157480314965" top="0.98425196850393704" bottom="0.98425196850393704" header="0.51181102362204722" footer="0.51181102362204722"/>
  <pageSetup paperSize="9" orientation="landscape" horizontalDpi="360" verticalDpi="360" r:id="rId1"/>
  <headerFooter alignWithMargins="0">
    <oddHeader>&amp;LTC Tornesch e.V.&amp;CClubmeisterschaft 2025
Doppel / Herren U 40</oddHeader>
    <oddFooter>&amp;R&amp;D &amp;T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67E37-C45A-4F3E-9CC5-15D9941DE9AC}">
  <dimension ref="A1:O14"/>
  <sheetViews>
    <sheetView showGridLines="0" zoomScaleNormal="100" workbookViewId="0">
      <selection activeCell="F22" sqref="F22"/>
    </sheetView>
  </sheetViews>
  <sheetFormatPr baseColWidth="10" defaultRowHeight="12.5" x14ac:dyDescent="0.25"/>
  <cols>
    <col min="1" max="1" width="3.81640625" bestFit="1" customWidth="1"/>
    <col min="2" max="2" width="26.90625" bestFit="1" customWidth="1"/>
    <col min="3" max="5" width="2.54296875" bestFit="1" customWidth="1"/>
    <col min="7" max="7" width="24.36328125" bestFit="1" customWidth="1"/>
    <col min="8" max="10" width="2.54296875" bestFit="1" customWidth="1"/>
    <col min="12" max="12" width="20.7265625" bestFit="1" customWidth="1"/>
    <col min="13" max="15" width="2" bestFit="1" customWidth="1"/>
  </cols>
  <sheetData>
    <row r="1" spans="1:15" ht="16" thickBot="1" x14ac:dyDescent="0.4">
      <c r="A1" s="25"/>
      <c r="B1" s="45" t="s">
        <v>1</v>
      </c>
      <c r="C1" s="45"/>
      <c r="D1" s="45"/>
      <c r="E1" s="45"/>
      <c r="F1" s="24"/>
      <c r="G1" s="45" t="s">
        <v>2</v>
      </c>
      <c r="H1" s="45"/>
      <c r="I1" s="45"/>
      <c r="J1" s="45"/>
      <c r="K1" s="24"/>
      <c r="L1" s="45" t="s">
        <v>3</v>
      </c>
      <c r="M1" s="45"/>
      <c r="N1" s="45"/>
      <c r="O1" s="46"/>
    </row>
    <row r="2" spans="1:15" x14ac:dyDescent="0.25">
      <c r="A2" s="5">
        <v>1</v>
      </c>
      <c r="B2" s="6" t="s">
        <v>61</v>
      </c>
      <c r="C2" s="7">
        <v>2</v>
      </c>
      <c r="D2" s="7">
        <v>2</v>
      </c>
      <c r="E2" s="7">
        <v>0</v>
      </c>
      <c r="F2" s="8"/>
      <c r="G2" s="8"/>
      <c r="H2" s="8"/>
      <c r="I2" s="8"/>
      <c r="J2" s="8"/>
      <c r="K2" s="8"/>
      <c r="L2" s="8"/>
      <c r="M2" s="8"/>
      <c r="N2" s="8"/>
      <c r="O2" s="9"/>
    </row>
    <row r="3" spans="1:15" x14ac:dyDescent="0.25">
      <c r="A3" s="10">
        <v>2</v>
      </c>
      <c r="B3" s="6" t="s">
        <v>63</v>
      </c>
      <c r="C3" s="12">
        <v>6</v>
      </c>
      <c r="D3" s="12">
        <v>6</v>
      </c>
      <c r="E3" s="12">
        <v>0</v>
      </c>
      <c r="F3" s="8"/>
      <c r="G3" s="8" t="str">
        <f>B3</f>
        <v>M.Hartwig/S.Thiessen</v>
      </c>
      <c r="H3" s="7">
        <v>6</v>
      </c>
      <c r="I3" s="7">
        <v>6</v>
      </c>
      <c r="J3" s="7">
        <v>0</v>
      </c>
      <c r="K3" s="8"/>
      <c r="L3" s="8"/>
      <c r="M3" s="8"/>
      <c r="N3" s="8"/>
      <c r="O3" s="9"/>
    </row>
    <row r="4" spans="1:15" x14ac:dyDescent="0.25">
      <c r="A4" s="5">
        <v>3</v>
      </c>
      <c r="B4" s="6" t="s">
        <v>65</v>
      </c>
      <c r="C4" s="7">
        <v>6</v>
      </c>
      <c r="D4" s="7">
        <v>6</v>
      </c>
      <c r="E4" s="7">
        <v>0</v>
      </c>
      <c r="F4" s="8"/>
      <c r="G4" s="8" t="str">
        <f>B4</f>
        <v>Peter&amp;A.Oltersdorf</v>
      </c>
      <c r="H4" s="7">
        <v>1</v>
      </c>
      <c r="I4" s="7">
        <v>3</v>
      </c>
      <c r="J4" s="7">
        <v>0</v>
      </c>
      <c r="K4" s="8"/>
      <c r="L4" s="8"/>
      <c r="M4" s="8"/>
      <c r="N4" s="8"/>
      <c r="O4" s="9"/>
    </row>
    <row r="5" spans="1:15" ht="13" thickBot="1" x14ac:dyDescent="0.3">
      <c r="A5" s="15">
        <v>4</v>
      </c>
      <c r="B5" s="26" t="s">
        <v>67</v>
      </c>
      <c r="C5" s="17">
        <v>2</v>
      </c>
      <c r="D5" s="17">
        <v>2</v>
      </c>
      <c r="E5" s="17">
        <v>0</v>
      </c>
      <c r="F5" s="18"/>
      <c r="G5" s="18"/>
      <c r="H5" s="18"/>
      <c r="I5" s="18"/>
      <c r="J5" s="18"/>
      <c r="K5" s="18"/>
      <c r="L5" s="18" t="str">
        <f>G3</f>
        <v>M.Hartwig/S.Thiessen</v>
      </c>
      <c r="M5" s="19">
        <v>0</v>
      </c>
      <c r="N5" s="19">
        <v>0</v>
      </c>
      <c r="O5" s="20">
        <v>0</v>
      </c>
    </row>
    <row r="6" spans="1:15" x14ac:dyDescent="0.25">
      <c r="A6" s="5">
        <v>5</v>
      </c>
      <c r="B6" s="6" t="s">
        <v>59</v>
      </c>
      <c r="C6" s="7">
        <v>7</v>
      </c>
      <c r="D6" s="7">
        <v>7</v>
      </c>
      <c r="E6" s="7">
        <v>0</v>
      </c>
      <c r="F6" s="8"/>
      <c r="G6" s="8"/>
      <c r="H6" s="8"/>
      <c r="I6" s="8"/>
      <c r="J6" s="8"/>
      <c r="K6" s="8"/>
      <c r="L6" s="8" t="str">
        <f>G8</f>
        <v>K.Jansen/J.Steckmeister</v>
      </c>
      <c r="M6" s="14">
        <v>0</v>
      </c>
      <c r="N6" s="14">
        <v>0</v>
      </c>
      <c r="O6" s="21">
        <v>0</v>
      </c>
    </row>
    <row r="7" spans="1:15" x14ac:dyDescent="0.25">
      <c r="A7" s="10">
        <v>6</v>
      </c>
      <c r="B7" s="6" t="s">
        <v>66</v>
      </c>
      <c r="C7" s="12">
        <v>5</v>
      </c>
      <c r="D7" s="12">
        <v>5</v>
      </c>
      <c r="E7" s="12">
        <v>0</v>
      </c>
      <c r="F7" s="8"/>
      <c r="G7" s="8" t="str">
        <f>B6</f>
        <v>H.Badermann/K.Piepenhagen</v>
      </c>
      <c r="H7" s="7">
        <v>1</v>
      </c>
      <c r="I7" s="7">
        <v>1</v>
      </c>
      <c r="J7" s="7">
        <v>0</v>
      </c>
      <c r="K7" s="8"/>
      <c r="L7" s="8"/>
      <c r="M7" s="8"/>
      <c r="N7" s="8"/>
      <c r="O7" s="9"/>
    </row>
    <row r="8" spans="1:15" x14ac:dyDescent="0.25">
      <c r="A8" s="5">
        <v>7</v>
      </c>
      <c r="B8" s="6" t="s">
        <v>64</v>
      </c>
      <c r="C8" s="7">
        <v>3</v>
      </c>
      <c r="D8" s="7">
        <v>3</v>
      </c>
      <c r="E8" s="7">
        <v>0</v>
      </c>
      <c r="F8" s="8"/>
      <c r="G8" s="8" t="str">
        <f>B9</f>
        <v>K.Jansen/J.Steckmeister</v>
      </c>
      <c r="H8" s="7">
        <v>6</v>
      </c>
      <c r="I8" s="7">
        <v>6</v>
      </c>
      <c r="J8" s="7">
        <v>0</v>
      </c>
      <c r="K8" s="8"/>
      <c r="L8" s="8"/>
      <c r="M8" s="8"/>
      <c r="N8" s="8"/>
      <c r="O8" s="9"/>
    </row>
    <row r="9" spans="1:15" ht="13" thickBot="1" x14ac:dyDescent="0.3">
      <c r="A9" s="15">
        <v>8</v>
      </c>
      <c r="B9" s="16" t="s">
        <v>62</v>
      </c>
      <c r="C9" s="17">
        <v>6</v>
      </c>
      <c r="D9" s="17">
        <v>6</v>
      </c>
      <c r="E9" s="17">
        <v>0</v>
      </c>
      <c r="F9" s="18"/>
      <c r="G9" s="18"/>
      <c r="H9" s="18"/>
      <c r="I9" s="18"/>
      <c r="J9" s="18"/>
      <c r="K9" s="18"/>
      <c r="L9" s="18"/>
      <c r="M9" s="18"/>
      <c r="N9" s="18"/>
      <c r="O9" s="22"/>
    </row>
    <row r="13" spans="1:15" ht="14" x14ac:dyDescent="0.3">
      <c r="A13" s="2" t="s">
        <v>4</v>
      </c>
      <c r="B13" s="2" t="s">
        <v>59</v>
      </c>
      <c r="C13" s="27">
        <v>6</v>
      </c>
      <c r="D13" s="27">
        <v>6</v>
      </c>
      <c r="E13" s="27">
        <v>0</v>
      </c>
    </row>
    <row r="14" spans="1:15" ht="14" x14ac:dyDescent="0.3">
      <c r="A14" s="2"/>
      <c r="B14" s="2" t="s">
        <v>60</v>
      </c>
      <c r="C14" s="27">
        <v>0</v>
      </c>
      <c r="D14" s="27">
        <v>4</v>
      </c>
      <c r="E14" s="27">
        <v>0</v>
      </c>
    </row>
  </sheetData>
  <mergeCells count="3">
    <mergeCell ref="B1:E1"/>
    <mergeCell ref="G1:J1"/>
    <mergeCell ref="L1:O1"/>
  </mergeCells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>&amp;LTC Tornesch&amp;CClubmeisterschaft 2025
Herren Doppel U60 / U70</oddHeader>
    <oddFooter>&amp;R&amp;D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AFF66-8837-4A6B-8F7E-B108AA188A66}">
  <dimension ref="A1:O13"/>
  <sheetViews>
    <sheetView showGridLines="0" zoomScaleNormal="100" workbookViewId="0">
      <selection activeCell="L5" sqref="L5"/>
    </sheetView>
  </sheetViews>
  <sheetFormatPr baseColWidth="10" defaultRowHeight="12.5" x14ac:dyDescent="0.25"/>
  <cols>
    <col min="1" max="1" width="3.81640625" bestFit="1" customWidth="1"/>
    <col min="2" max="2" width="22.1796875" bestFit="1" customWidth="1"/>
    <col min="3" max="5" width="2.54296875" bestFit="1" customWidth="1"/>
    <col min="7" max="7" width="20" bestFit="1" customWidth="1"/>
    <col min="8" max="9" width="2.54296875" bestFit="1" customWidth="1"/>
    <col min="10" max="10" width="2.81640625" bestFit="1" customWidth="1"/>
    <col min="12" max="12" width="20" bestFit="1" customWidth="1"/>
    <col min="13" max="15" width="2" bestFit="1" customWidth="1"/>
  </cols>
  <sheetData>
    <row r="1" spans="1:15" ht="16" thickBot="1" x14ac:dyDescent="0.4">
      <c r="A1" s="25"/>
      <c r="B1" s="45" t="s">
        <v>1</v>
      </c>
      <c r="C1" s="45"/>
      <c r="D1" s="45"/>
      <c r="E1" s="45"/>
      <c r="F1" s="24"/>
      <c r="G1" s="45" t="s">
        <v>2</v>
      </c>
      <c r="H1" s="45"/>
      <c r="I1" s="45"/>
      <c r="J1" s="45"/>
      <c r="K1" s="24"/>
      <c r="L1" s="45" t="s">
        <v>3</v>
      </c>
      <c r="M1" s="45"/>
      <c r="N1" s="45"/>
      <c r="O1" s="46"/>
    </row>
    <row r="2" spans="1:15" x14ac:dyDescent="0.25">
      <c r="A2" s="5">
        <v>1</v>
      </c>
      <c r="B2" s="6" t="s">
        <v>24</v>
      </c>
      <c r="C2" s="7">
        <v>0</v>
      </c>
      <c r="D2" s="7">
        <v>0</v>
      </c>
      <c r="E2" s="7">
        <v>0</v>
      </c>
      <c r="F2" s="8"/>
      <c r="G2" s="8"/>
      <c r="H2" s="8"/>
      <c r="I2" s="8"/>
      <c r="J2" s="8"/>
      <c r="K2" s="8"/>
      <c r="L2" s="8"/>
      <c r="M2" s="8"/>
      <c r="N2" s="8"/>
      <c r="O2" s="9"/>
    </row>
    <row r="3" spans="1:15" x14ac:dyDescent="0.25">
      <c r="A3" s="10">
        <v>2</v>
      </c>
      <c r="B3" s="6" t="s">
        <v>87</v>
      </c>
      <c r="C3" s="12">
        <v>0</v>
      </c>
      <c r="D3" s="12">
        <v>0</v>
      </c>
      <c r="E3" s="12">
        <v>0</v>
      </c>
      <c r="F3" s="8"/>
      <c r="G3" s="8" t="str">
        <f>B3</f>
        <v>Meyer Oe./Sulz</v>
      </c>
      <c r="H3" s="7">
        <v>0</v>
      </c>
      <c r="I3" s="7">
        <v>0</v>
      </c>
      <c r="J3" s="7">
        <v>0</v>
      </c>
      <c r="K3" s="8"/>
      <c r="L3" s="8"/>
      <c r="M3" s="8"/>
      <c r="N3" s="8"/>
      <c r="O3" s="9"/>
    </row>
    <row r="4" spans="1:15" x14ac:dyDescent="0.25">
      <c r="A4" s="5">
        <v>3</v>
      </c>
      <c r="B4" s="6" t="s">
        <v>88</v>
      </c>
      <c r="C4" s="7">
        <v>6</v>
      </c>
      <c r="D4" s="7">
        <v>6</v>
      </c>
      <c r="E4" s="7">
        <v>0</v>
      </c>
      <c r="F4" s="8"/>
      <c r="G4" s="8" t="str">
        <f>B4</f>
        <v>Kaack/Sandleben</v>
      </c>
      <c r="H4" s="7">
        <v>0</v>
      </c>
      <c r="I4" s="7">
        <v>0</v>
      </c>
      <c r="J4" s="7">
        <v>0</v>
      </c>
      <c r="K4" s="8"/>
      <c r="L4" s="8"/>
      <c r="M4" s="8"/>
      <c r="N4" s="8"/>
      <c r="O4" s="9"/>
    </row>
    <row r="5" spans="1:15" ht="13" thickBot="1" x14ac:dyDescent="0.3">
      <c r="A5" s="15">
        <v>4</v>
      </c>
      <c r="B5" s="26" t="s">
        <v>93</v>
      </c>
      <c r="C5" s="17">
        <v>3</v>
      </c>
      <c r="D5" s="17">
        <v>3</v>
      </c>
      <c r="E5" s="17">
        <v>0</v>
      </c>
      <c r="F5" s="18"/>
      <c r="G5" s="18"/>
      <c r="H5" s="18"/>
      <c r="I5" s="18"/>
      <c r="J5" s="18"/>
      <c r="K5" s="18"/>
      <c r="L5" s="55" t="str">
        <f>G4</f>
        <v>Kaack/Sandleben</v>
      </c>
      <c r="M5" s="19">
        <v>6</v>
      </c>
      <c r="N5" s="19">
        <v>7</v>
      </c>
      <c r="O5" s="20">
        <v>0</v>
      </c>
    </row>
    <row r="6" spans="1:15" x14ac:dyDescent="0.25">
      <c r="A6" s="5">
        <v>5</v>
      </c>
      <c r="B6" s="6" t="s">
        <v>89</v>
      </c>
      <c r="C6" s="7">
        <v>0</v>
      </c>
      <c r="D6" s="7">
        <v>0</v>
      </c>
      <c r="E6" s="7">
        <v>0</v>
      </c>
      <c r="F6" s="8"/>
      <c r="G6" s="8"/>
      <c r="H6" s="8"/>
      <c r="I6" s="8"/>
      <c r="J6" s="8"/>
      <c r="K6" s="8"/>
      <c r="L6" s="8" t="str">
        <f>G8</f>
        <v>Goldmann/Christoforidis</v>
      </c>
      <c r="M6" s="14">
        <v>2</v>
      </c>
      <c r="N6" s="14">
        <v>5</v>
      </c>
      <c r="O6" s="21">
        <v>0</v>
      </c>
    </row>
    <row r="7" spans="1:15" x14ac:dyDescent="0.25">
      <c r="A7" s="10">
        <v>6</v>
      </c>
      <c r="B7" s="6" t="s">
        <v>24</v>
      </c>
      <c r="C7" s="12">
        <v>0</v>
      </c>
      <c r="D7" s="12">
        <v>0</v>
      </c>
      <c r="E7" s="12">
        <v>0</v>
      </c>
      <c r="F7" s="8"/>
      <c r="G7" s="8" t="str">
        <f>B6</f>
        <v>Medau/Ebeling</v>
      </c>
      <c r="H7" s="7">
        <v>2</v>
      </c>
      <c r="I7" s="7">
        <v>6</v>
      </c>
      <c r="J7" s="7">
        <v>10</v>
      </c>
      <c r="K7" s="8"/>
      <c r="L7" s="8"/>
      <c r="M7" s="8"/>
      <c r="N7" s="8"/>
      <c r="O7" s="9"/>
    </row>
    <row r="8" spans="1:15" x14ac:dyDescent="0.25">
      <c r="A8" s="5">
        <v>7</v>
      </c>
      <c r="B8" s="6" t="s">
        <v>85</v>
      </c>
      <c r="C8" s="7">
        <v>0</v>
      </c>
      <c r="D8" s="7">
        <v>0</v>
      </c>
      <c r="E8" s="7">
        <v>0</v>
      </c>
      <c r="F8" s="8"/>
      <c r="G8" s="8" t="str">
        <f>B8</f>
        <v>Goldmann/Christoforidis</v>
      </c>
      <c r="H8" s="7">
        <v>6</v>
      </c>
      <c r="I8" s="7">
        <v>4</v>
      </c>
      <c r="J8" s="7">
        <v>12</v>
      </c>
      <c r="K8" s="8"/>
      <c r="L8" s="8"/>
      <c r="M8" s="8"/>
      <c r="N8" s="8"/>
      <c r="O8" s="9"/>
    </row>
    <row r="9" spans="1:15" ht="13" thickBot="1" x14ac:dyDescent="0.3">
      <c r="A9" s="15">
        <v>8</v>
      </c>
      <c r="B9" s="16" t="s">
        <v>24</v>
      </c>
      <c r="C9" s="17">
        <v>0</v>
      </c>
      <c r="D9" s="17">
        <v>0</v>
      </c>
      <c r="E9" s="17">
        <v>0</v>
      </c>
      <c r="F9" s="18"/>
      <c r="G9" s="18"/>
      <c r="H9" s="18"/>
      <c r="I9" s="18"/>
      <c r="J9" s="18"/>
      <c r="K9" s="18"/>
      <c r="L9" s="18"/>
      <c r="M9" s="18"/>
      <c r="N9" s="18"/>
      <c r="O9" s="22"/>
    </row>
    <row r="12" spans="1:15" ht="14" x14ac:dyDescent="0.3">
      <c r="A12" s="2"/>
      <c r="B12" s="2"/>
      <c r="C12" s="28"/>
      <c r="D12" s="28"/>
      <c r="E12" s="28"/>
    </row>
    <row r="13" spans="1:15" ht="14" x14ac:dyDescent="0.3">
      <c r="A13" s="2"/>
      <c r="B13" s="2"/>
      <c r="C13" s="28"/>
      <c r="D13" s="28"/>
      <c r="E13" s="28"/>
    </row>
  </sheetData>
  <mergeCells count="3">
    <mergeCell ref="B1:E1"/>
    <mergeCell ref="G1:J1"/>
    <mergeCell ref="L1:O1"/>
  </mergeCells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>&amp;LTC Tornesch&amp;CClubmeisterschaft 2025
Herren Doppel U60 / U70 - B -</oddHeader>
    <oddFooter>&amp;R&amp;D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1"/>
  <sheetViews>
    <sheetView showGridLines="0" workbookViewId="0">
      <selection activeCell="F13" sqref="F13"/>
    </sheetView>
  </sheetViews>
  <sheetFormatPr baseColWidth="10" defaultRowHeight="12.5" x14ac:dyDescent="0.25"/>
  <cols>
    <col min="2" max="2" width="12.7265625" bestFit="1" customWidth="1"/>
    <col min="3" max="5" width="2.1796875" bestFit="1" customWidth="1"/>
  </cols>
  <sheetData>
    <row r="1" spans="1:5" ht="14" x14ac:dyDescent="0.3">
      <c r="A1" s="2"/>
      <c r="B1" s="2"/>
      <c r="C1" s="23"/>
      <c r="D1" s="23"/>
      <c r="E1" s="23"/>
    </row>
    <row r="2" spans="1:5" ht="14" x14ac:dyDescent="0.3">
      <c r="A2" s="2"/>
      <c r="B2" s="2"/>
      <c r="C2" s="23"/>
      <c r="D2" s="23"/>
      <c r="E2" s="23"/>
    </row>
    <row r="3" spans="1:5" ht="14" x14ac:dyDescent="0.3">
      <c r="A3" s="2"/>
      <c r="B3" s="2"/>
      <c r="C3" s="23"/>
      <c r="D3" s="23"/>
      <c r="E3" s="23"/>
    </row>
    <row r="4" spans="1:5" ht="14" x14ac:dyDescent="0.3">
      <c r="A4" s="2"/>
      <c r="B4" s="2"/>
      <c r="C4" s="23"/>
      <c r="D4" s="23"/>
      <c r="E4" s="23"/>
    </row>
    <row r="5" spans="1:5" ht="14" x14ac:dyDescent="0.3">
      <c r="A5" s="2"/>
      <c r="B5" s="2"/>
      <c r="C5" s="23"/>
      <c r="D5" s="23"/>
      <c r="E5" s="23"/>
    </row>
    <row r="6" spans="1:5" ht="14" x14ac:dyDescent="0.3">
      <c r="A6" s="2"/>
      <c r="B6" s="2"/>
      <c r="C6" s="23"/>
      <c r="D6" s="23"/>
      <c r="E6" s="23"/>
    </row>
    <row r="7" spans="1:5" ht="14" x14ac:dyDescent="0.3">
      <c r="A7" s="2"/>
      <c r="B7" s="2"/>
      <c r="C7" s="23"/>
      <c r="D7" s="23"/>
      <c r="E7" s="23"/>
    </row>
    <row r="8" spans="1:5" ht="14" x14ac:dyDescent="0.3">
      <c r="A8" s="2"/>
      <c r="B8" s="2"/>
      <c r="C8" s="23"/>
      <c r="D8" s="23"/>
      <c r="E8" s="23"/>
    </row>
    <row r="9" spans="1:5" ht="14" x14ac:dyDescent="0.3">
      <c r="A9" s="2"/>
      <c r="B9" s="2"/>
      <c r="C9" s="23"/>
      <c r="D9" s="23"/>
      <c r="E9" s="23"/>
    </row>
    <row r="10" spans="1:5" ht="14" x14ac:dyDescent="0.3">
      <c r="A10" s="2"/>
      <c r="B10" s="2"/>
      <c r="C10" s="23"/>
      <c r="D10" s="23"/>
      <c r="E10" s="23"/>
    </row>
    <row r="11" spans="1:5" ht="14" x14ac:dyDescent="0.3">
      <c r="A11" s="2"/>
      <c r="B11" s="2"/>
      <c r="C11" s="23"/>
      <c r="D11" s="23"/>
      <c r="E11" s="23"/>
    </row>
  </sheetData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30B8B-2598-44D2-B181-DA64BF4B2A70}">
  <dimension ref="A1:O9"/>
  <sheetViews>
    <sheetView showGridLines="0" zoomScaleNormal="100" workbookViewId="0">
      <selection activeCell="L5" sqref="L5"/>
    </sheetView>
  </sheetViews>
  <sheetFormatPr baseColWidth="10" defaultRowHeight="12.5" x14ac:dyDescent="0.25"/>
  <cols>
    <col min="1" max="1" width="2.54296875" bestFit="1" customWidth="1"/>
    <col min="2" max="2" width="8.984375E-2" customWidth="1"/>
    <col min="3" max="5" width="2.54296875" hidden="1" customWidth="1"/>
    <col min="6" max="6" width="10.90625" hidden="1" customWidth="1"/>
    <col min="7" max="7" width="16.7265625" bestFit="1" customWidth="1"/>
    <col min="8" max="10" width="2.54296875" bestFit="1" customWidth="1"/>
    <col min="13" max="15" width="2" bestFit="1" customWidth="1"/>
  </cols>
  <sheetData>
    <row r="1" spans="1:15" ht="16" thickBot="1" x14ac:dyDescent="0.4">
      <c r="A1" s="42"/>
      <c r="B1" s="47"/>
      <c r="C1" s="47"/>
      <c r="D1" s="47"/>
      <c r="E1" s="47"/>
      <c r="F1" s="24"/>
      <c r="G1" s="45" t="s">
        <v>2</v>
      </c>
      <c r="H1" s="45"/>
      <c r="I1" s="45"/>
      <c r="J1" s="45"/>
      <c r="K1" s="24"/>
      <c r="L1" s="45" t="s">
        <v>3</v>
      </c>
      <c r="M1" s="45"/>
      <c r="N1" s="45"/>
      <c r="O1" s="46"/>
    </row>
    <row r="2" spans="1:15" x14ac:dyDescent="0.25">
      <c r="A2" s="43">
        <v>1</v>
      </c>
      <c r="B2" s="6"/>
      <c r="C2" s="6"/>
      <c r="D2" s="6"/>
      <c r="E2" s="6"/>
      <c r="F2" s="8"/>
      <c r="G2" s="8"/>
      <c r="H2" s="8"/>
      <c r="I2" s="8"/>
      <c r="J2" s="8"/>
      <c r="K2" s="8"/>
      <c r="L2" s="8"/>
      <c r="M2" s="8"/>
      <c r="N2" s="8"/>
      <c r="O2" s="9"/>
    </row>
    <row r="3" spans="1:15" x14ac:dyDescent="0.25">
      <c r="A3" s="10"/>
      <c r="B3" s="6"/>
      <c r="C3" s="6"/>
      <c r="D3" s="6"/>
      <c r="E3" s="6"/>
      <c r="F3" s="8"/>
      <c r="G3" s="8" t="s">
        <v>21</v>
      </c>
      <c r="H3" s="7">
        <v>1</v>
      </c>
      <c r="I3" s="7">
        <v>3</v>
      </c>
      <c r="J3" s="7">
        <v>0</v>
      </c>
      <c r="K3" s="8"/>
      <c r="L3" s="8"/>
      <c r="M3" s="8"/>
      <c r="N3" s="8"/>
      <c r="O3" s="9"/>
    </row>
    <row r="4" spans="1:15" x14ac:dyDescent="0.25">
      <c r="A4" s="5">
        <v>2</v>
      </c>
      <c r="B4" s="6"/>
      <c r="C4" s="6"/>
      <c r="D4" s="6"/>
      <c r="E4" s="6"/>
      <c r="F4" s="8"/>
      <c r="G4" s="8" t="s">
        <v>20</v>
      </c>
      <c r="H4" s="7">
        <v>6</v>
      </c>
      <c r="I4" s="7">
        <v>6</v>
      </c>
      <c r="J4" s="7">
        <v>0</v>
      </c>
      <c r="K4" s="8"/>
      <c r="L4" s="8"/>
      <c r="M4" s="8"/>
      <c r="N4" s="8"/>
      <c r="O4" s="9"/>
    </row>
    <row r="5" spans="1:15" ht="13" thickBot="1" x14ac:dyDescent="0.3">
      <c r="A5" s="15"/>
      <c r="B5" s="26"/>
      <c r="C5" s="26"/>
      <c r="D5" s="26"/>
      <c r="E5" s="26"/>
      <c r="F5" s="18"/>
      <c r="G5" s="18"/>
      <c r="H5" s="18"/>
      <c r="I5" s="18"/>
      <c r="J5" s="18"/>
      <c r="K5" s="8"/>
      <c r="L5" s="54" t="str">
        <f>G4</f>
        <v>M.Scheller</v>
      </c>
      <c r="M5" s="14">
        <v>6</v>
      </c>
      <c r="N5" s="14">
        <v>6</v>
      </c>
      <c r="O5" s="21">
        <v>0</v>
      </c>
    </row>
    <row r="6" spans="1:15" x14ac:dyDescent="0.25">
      <c r="A6" s="43">
        <v>3</v>
      </c>
      <c r="B6" s="6"/>
      <c r="C6" s="6"/>
      <c r="D6" s="6"/>
      <c r="E6" s="6"/>
      <c r="F6" s="8"/>
      <c r="G6" s="8"/>
      <c r="H6" s="8"/>
      <c r="I6" s="8"/>
      <c r="J6" s="8"/>
      <c r="K6" s="8"/>
      <c r="L6" s="8" t="str">
        <f>G8</f>
        <v>V.Fischer-N.</v>
      </c>
      <c r="M6" s="14">
        <v>3</v>
      </c>
      <c r="N6" s="14">
        <v>3</v>
      </c>
      <c r="O6" s="21">
        <v>0</v>
      </c>
    </row>
    <row r="7" spans="1:15" x14ac:dyDescent="0.25">
      <c r="A7" s="10"/>
      <c r="B7" s="6"/>
      <c r="C7" s="6"/>
      <c r="D7" s="6"/>
      <c r="E7" s="6"/>
      <c r="F7" s="8"/>
      <c r="G7" s="8" t="s">
        <v>24</v>
      </c>
      <c r="H7" s="7">
        <v>0</v>
      </c>
      <c r="I7" s="7">
        <v>0</v>
      </c>
      <c r="J7" s="7">
        <v>0</v>
      </c>
      <c r="K7" s="8"/>
      <c r="L7" s="8"/>
      <c r="M7" s="8"/>
      <c r="N7" s="8"/>
      <c r="O7" s="9"/>
    </row>
    <row r="8" spans="1:15" x14ac:dyDescent="0.25">
      <c r="A8" s="5">
        <v>4</v>
      </c>
      <c r="B8" s="6"/>
      <c r="C8" s="6"/>
      <c r="D8" s="6"/>
      <c r="E8" s="6"/>
      <c r="F8" s="8"/>
      <c r="G8" s="8" t="s">
        <v>19</v>
      </c>
      <c r="H8" s="7">
        <v>0</v>
      </c>
      <c r="I8" s="7">
        <v>0</v>
      </c>
      <c r="J8" s="7">
        <v>0</v>
      </c>
      <c r="K8" s="8"/>
      <c r="L8" s="8"/>
      <c r="M8" s="8"/>
      <c r="N8" s="8"/>
      <c r="O8" s="9"/>
    </row>
    <row r="9" spans="1:15" ht="13" thickBot="1" x14ac:dyDescent="0.3">
      <c r="A9" s="15"/>
      <c r="B9" s="6"/>
      <c r="C9" s="6"/>
      <c r="D9" s="6"/>
      <c r="E9" s="6"/>
      <c r="F9" s="18"/>
      <c r="G9" s="18"/>
      <c r="H9" s="18"/>
      <c r="I9" s="18"/>
      <c r="J9" s="18"/>
      <c r="K9" s="18"/>
      <c r="L9" s="18"/>
      <c r="M9" s="18"/>
      <c r="N9" s="18"/>
      <c r="O9" s="22"/>
    </row>
  </sheetData>
  <mergeCells count="3">
    <mergeCell ref="B1:E1"/>
    <mergeCell ref="G1:J1"/>
    <mergeCell ref="L1:O1"/>
  </mergeCells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>&amp;LTC Tornesch e.V.&amp;CClubmeisterschaften 2025
Einzel Damen U40 / U70</oddHeader>
    <oddFooter>&amp;R&amp;D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215AD-E5B4-44D4-B38C-28ABD4E3ED6C}">
  <dimension ref="A1:T29"/>
  <sheetViews>
    <sheetView showGridLines="0" topLeftCell="A2" zoomScaleNormal="100" workbookViewId="0">
      <selection activeCell="Q9" sqref="Q9"/>
    </sheetView>
  </sheetViews>
  <sheetFormatPr baseColWidth="10" defaultRowHeight="12.5" x14ac:dyDescent="0.25"/>
  <cols>
    <col min="1" max="1" width="3.81640625" style="1" bestFit="1" customWidth="1"/>
    <col min="2" max="2" width="13.81640625" bestFit="1" customWidth="1"/>
    <col min="3" max="4" width="2.54296875" bestFit="1" customWidth="1"/>
    <col min="5" max="5" width="2.81640625" bestFit="1" customWidth="1"/>
    <col min="7" max="7" width="10.90625" bestFit="1" customWidth="1"/>
    <col min="8" max="8" width="2.81640625" bestFit="1" customWidth="1"/>
    <col min="9" max="10" width="2.54296875" bestFit="1" customWidth="1"/>
    <col min="12" max="12" width="9.81640625" bestFit="1" customWidth="1"/>
    <col min="13" max="14" width="2.54296875" bestFit="1" customWidth="1"/>
    <col min="15" max="15" width="2.81640625" bestFit="1" customWidth="1"/>
    <col min="17" max="17" width="9.81640625" bestFit="1" customWidth="1"/>
    <col min="18" max="18" width="2.81640625" bestFit="1" customWidth="1"/>
    <col min="19" max="19" width="2.54296875" bestFit="1" customWidth="1"/>
    <col min="20" max="20" width="2.81640625" bestFit="1" customWidth="1"/>
  </cols>
  <sheetData>
    <row r="1" spans="1:20" ht="16" thickBot="1" x14ac:dyDescent="0.4">
      <c r="A1" s="3"/>
      <c r="B1" s="45" t="s">
        <v>0</v>
      </c>
      <c r="C1" s="45"/>
      <c r="D1" s="45"/>
      <c r="E1" s="45"/>
      <c r="F1" s="4"/>
      <c r="G1" s="45" t="s">
        <v>1</v>
      </c>
      <c r="H1" s="45"/>
      <c r="I1" s="45"/>
      <c r="J1" s="45"/>
      <c r="K1" s="4"/>
      <c r="L1" s="45" t="s">
        <v>2</v>
      </c>
      <c r="M1" s="45"/>
      <c r="N1" s="45"/>
      <c r="O1" s="45"/>
      <c r="P1" s="4"/>
      <c r="Q1" s="45" t="s">
        <v>3</v>
      </c>
      <c r="R1" s="45"/>
      <c r="S1" s="45"/>
      <c r="T1" s="46"/>
    </row>
    <row r="2" spans="1:20" x14ac:dyDescent="0.25">
      <c r="A2" s="5">
        <v>1</v>
      </c>
      <c r="B2" s="6" t="s">
        <v>25</v>
      </c>
      <c r="C2" s="7">
        <v>6</v>
      </c>
      <c r="D2" s="7">
        <v>7</v>
      </c>
      <c r="E2" s="7">
        <v>0</v>
      </c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9"/>
    </row>
    <row r="3" spans="1:20" x14ac:dyDescent="0.25">
      <c r="A3" s="10">
        <v>2</v>
      </c>
      <c r="B3" s="11" t="s">
        <v>31</v>
      </c>
      <c r="C3" s="12">
        <v>2</v>
      </c>
      <c r="D3" s="12">
        <v>6</v>
      </c>
      <c r="E3" s="12">
        <v>0</v>
      </c>
      <c r="F3" s="8"/>
      <c r="G3" s="6" t="str">
        <f>B2</f>
        <v>C.Kalla</v>
      </c>
      <c r="H3" s="7">
        <v>6</v>
      </c>
      <c r="I3" s="7">
        <v>6</v>
      </c>
      <c r="J3" s="7">
        <v>0</v>
      </c>
      <c r="K3" s="8"/>
      <c r="L3" s="8"/>
      <c r="M3" s="8"/>
      <c r="N3" s="8"/>
      <c r="O3" s="8"/>
      <c r="P3" s="8"/>
      <c r="Q3" s="8"/>
      <c r="R3" s="8"/>
      <c r="S3" s="8"/>
      <c r="T3" s="9"/>
    </row>
    <row r="4" spans="1:20" x14ac:dyDescent="0.25">
      <c r="A4" s="5">
        <v>3</v>
      </c>
      <c r="B4" s="6" t="s">
        <v>30</v>
      </c>
      <c r="C4" s="7">
        <v>6</v>
      </c>
      <c r="D4" s="7">
        <v>7</v>
      </c>
      <c r="E4" s="7">
        <v>0</v>
      </c>
      <c r="F4" s="8"/>
      <c r="G4" s="6" t="str">
        <f>B4</f>
        <v>N.Saprautzki</v>
      </c>
      <c r="H4" s="7">
        <v>3</v>
      </c>
      <c r="I4" s="7">
        <v>0</v>
      </c>
      <c r="J4" s="7">
        <v>0</v>
      </c>
      <c r="K4" s="8"/>
      <c r="L4" s="8"/>
      <c r="M4" s="8"/>
      <c r="N4" s="8"/>
      <c r="O4" s="8"/>
      <c r="P4" s="8"/>
      <c r="Q4" s="8"/>
      <c r="R4" s="8"/>
      <c r="S4" s="8"/>
      <c r="T4" s="9"/>
    </row>
    <row r="5" spans="1:20" x14ac:dyDescent="0.25">
      <c r="A5" s="10">
        <v>4</v>
      </c>
      <c r="B5" s="11" t="s">
        <v>34</v>
      </c>
      <c r="C5" s="12">
        <v>2</v>
      </c>
      <c r="D5" s="12">
        <v>5</v>
      </c>
      <c r="E5" s="12">
        <v>0</v>
      </c>
      <c r="F5" s="13"/>
      <c r="G5" s="44"/>
      <c r="H5" s="13"/>
      <c r="I5" s="13"/>
      <c r="J5" s="13"/>
      <c r="K5" s="8"/>
      <c r="L5" s="8" t="str">
        <f>G3</f>
        <v>C.Kalla</v>
      </c>
      <c r="M5" s="14">
        <v>6</v>
      </c>
      <c r="N5" s="14">
        <v>4</v>
      </c>
      <c r="O5" s="14">
        <v>11</v>
      </c>
      <c r="P5" s="8"/>
      <c r="Q5" s="8"/>
      <c r="R5" s="8"/>
      <c r="S5" s="8"/>
      <c r="T5" s="9"/>
    </row>
    <row r="6" spans="1:20" x14ac:dyDescent="0.25">
      <c r="A6" s="5">
        <v>5</v>
      </c>
      <c r="B6" s="6" t="s">
        <v>36</v>
      </c>
      <c r="C6" s="7">
        <v>6</v>
      </c>
      <c r="D6" s="7">
        <v>6</v>
      </c>
      <c r="E6" s="7">
        <v>0</v>
      </c>
      <c r="F6" s="8"/>
      <c r="G6" s="6"/>
      <c r="H6" s="8"/>
      <c r="I6" s="8"/>
      <c r="J6" s="8"/>
      <c r="K6" s="8"/>
      <c r="L6" s="8" t="str">
        <f>G8</f>
        <v>B.Göttsche</v>
      </c>
      <c r="M6" s="14">
        <v>2</v>
      </c>
      <c r="N6" s="14">
        <v>6</v>
      </c>
      <c r="O6" s="14">
        <v>13</v>
      </c>
      <c r="P6" s="8"/>
      <c r="Q6" s="8"/>
      <c r="R6" s="8"/>
      <c r="S6" s="8"/>
      <c r="T6" s="9"/>
    </row>
    <row r="7" spans="1:20" x14ac:dyDescent="0.25">
      <c r="A7" s="10">
        <v>6</v>
      </c>
      <c r="B7" s="11" t="s">
        <v>38</v>
      </c>
      <c r="C7" s="12">
        <v>0</v>
      </c>
      <c r="D7" s="12">
        <v>0</v>
      </c>
      <c r="E7" s="12">
        <v>0</v>
      </c>
      <c r="F7" s="8"/>
      <c r="G7" s="6" t="str">
        <f>B6</f>
        <v>J.Witt</v>
      </c>
      <c r="H7" s="7">
        <v>4</v>
      </c>
      <c r="I7" s="7">
        <v>1</v>
      </c>
      <c r="J7" s="7">
        <v>0</v>
      </c>
      <c r="K7" s="8"/>
      <c r="L7" s="8"/>
      <c r="M7" s="8"/>
      <c r="N7" s="8"/>
      <c r="O7" s="8"/>
      <c r="P7" s="8"/>
      <c r="Q7" s="8"/>
      <c r="R7" s="8"/>
      <c r="S7" s="8"/>
      <c r="T7" s="9"/>
    </row>
    <row r="8" spans="1:20" x14ac:dyDescent="0.25">
      <c r="A8" s="5">
        <v>7</v>
      </c>
      <c r="B8" s="6" t="s">
        <v>40</v>
      </c>
      <c r="C8" s="7">
        <v>0</v>
      </c>
      <c r="D8" s="7">
        <v>1</v>
      </c>
      <c r="E8" s="7">
        <v>0</v>
      </c>
      <c r="F8" s="8"/>
      <c r="G8" s="6" t="s">
        <v>27</v>
      </c>
      <c r="H8" s="7">
        <v>6</v>
      </c>
      <c r="I8" s="7">
        <v>6</v>
      </c>
      <c r="J8" s="7">
        <v>0</v>
      </c>
      <c r="K8" s="8"/>
      <c r="L8" s="8"/>
      <c r="M8" s="8"/>
      <c r="N8" s="8"/>
      <c r="O8" s="8"/>
      <c r="P8" s="8"/>
      <c r="Q8" s="8"/>
      <c r="R8" s="8"/>
      <c r="S8" s="8"/>
      <c r="T8" s="9"/>
    </row>
    <row r="9" spans="1:20" ht="13" thickBot="1" x14ac:dyDescent="0.3">
      <c r="A9" s="15">
        <v>8</v>
      </c>
      <c r="B9" s="16" t="s">
        <v>27</v>
      </c>
      <c r="C9" s="17">
        <v>6</v>
      </c>
      <c r="D9" s="17">
        <v>6</v>
      </c>
      <c r="E9" s="17">
        <v>0</v>
      </c>
      <c r="F9" s="18"/>
      <c r="G9" s="26"/>
      <c r="H9" s="18"/>
      <c r="I9" s="18"/>
      <c r="J9" s="18"/>
      <c r="K9" s="18"/>
      <c r="L9" s="18"/>
      <c r="M9" s="18"/>
      <c r="N9" s="18"/>
      <c r="O9" s="18"/>
      <c r="P9" s="18"/>
      <c r="Q9" s="55" t="str">
        <f>L6</f>
        <v>B.Göttsche</v>
      </c>
      <c r="R9" s="19">
        <v>6</v>
      </c>
      <c r="S9" s="19">
        <v>3</v>
      </c>
      <c r="T9" s="20">
        <v>10</v>
      </c>
    </row>
    <row r="10" spans="1:20" x14ac:dyDescent="0.25">
      <c r="A10" s="5">
        <v>9</v>
      </c>
      <c r="B10" s="6" t="s">
        <v>28</v>
      </c>
      <c r="C10" s="7">
        <v>6</v>
      </c>
      <c r="D10" s="7">
        <v>6</v>
      </c>
      <c r="E10" s="7">
        <v>0</v>
      </c>
      <c r="F10" s="8"/>
      <c r="G10" s="6"/>
      <c r="H10" s="8"/>
      <c r="I10" s="8"/>
      <c r="J10" s="8"/>
      <c r="K10" s="8"/>
      <c r="L10" s="8"/>
      <c r="M10" s="8"/>
      <c r="N10" s="8"/>
      <c r="O10" s="8"/>
      <c r="P10" s="8"/>
      <c r="Q10" s="8" t="str">
        <f>L14</f>
        <v>C.Lehmann</v>
      </c>
      <c r="R10" s="14">
        <v>4</v>
      </c>
      <c r="S10" s="14">
        <v>6</v>
      </c>
      <c r="T10" s="21">
        <v>8</v>
      </c>
    </row>
    <row r="11" spans="1:20" x14ac:dyDescent="0.25">
      <c r="A11" s="10">
        <v>10</v>
      </c>
      <c r="B11" s="11" t="s">
        <v>41</v>
      </c>
      <c r="C11" s="12">
        <v>1</v>
      </c>
      <c r="D11" s="12">
        <v>3</v>
      </c>
      <c r="E11" s="12">
        <v>0</v>
      </c>
      <c r="F11" s="8"/>
      <c r="G11" s="6" t="str">
        <f>B10</f>
        <v>T.Link</v>
      </c>
      <c r="H11" s="7">
        <v>6</v>
      </c>
      <c r="I11" s="7">
        <v>6</v>
      </c>
      <c r="J11" s="7">
        <v>0</v>
      </c>
      <c r="K11" s="8"/>
      <c r="L11" s="8"/>
      <c r="M11" s="8"/>
      <c r="N11" s="8"/>
      <c r="O11" s="8"/>
      <c r="P11" s="8"/>
      <c r="Q11" s="8"/>
      <c r="R11" s="8"/>
      <c r="S11" s="8"/>
      <c r="T11" s="9"/>
    </row>
    <row r="12" spans="1:20" x14ac:dyDescent="0.25">
      <c r="A12" s="5">
        <v>11</v>
      </c>
      <c r="B12" s="6" t="s">
        <v>39</v>
      </c>
      <c r="C12" s="7">
        <v>1</v>
      </c>
      <c r="D12" s="7">
        <v>1</v>
      </c>
      <c r="E12" s="7">
        <v>0</v>
      </c>
      <c r="F12" s="8"/>
      <c r="G12" s="6" t="s">
        <v>37</v>
      </c>
      <c r="H12" s="7">
        <v>0</v>
      </c>
      <c r="I12" s="7">
        <v>0</v>
      </c>
      <c r="J12" s="7">
        <v>0</v>
      </c>
      <c r="K12" s="8"/>
      <c r="L12" s="8"/>
      <c r="M12" s="8"/>
      <c r="N12" s="8"/>
      <c r="O12" s="8"/>
      <c r="P12" s="8"/>
      <c r="Q12" s="8"/>
      <c r="R12" s="8"/>
      <c r="S12" s="8"/>
      <c r="T12" s="9"/>
    </row>
    <row r="13" spans="1:20" x14ac:dyDescent="0.25">
      <c r="A13" s="10">
        <v>12</v>
      </c>
      <c r="B13" s="11" t="s">
        <v>37</v>
      </c>
      <c r="C13" s="12">
        <v>6</v>
      </c>
      <c r="D13" s="12">
        <v>6</v>
      </c>
      <c r="E13" s="12">
        <v>0</v>
      </c>
      <c r="F13" s="13"/>
      <c r="G13" s="44"/>
      <c r="H13" s="13"/>
      <c r="I13" s="13"/>
      <c r="J13" s="13"/>
      <c r="K13" s="8"/>
      <c r="L13" s="8" t="str">
        <f>G11</f>
        <v>T.Link</v>
      </c>
      <c r="M13" s="14">
        <v>4</v>
      </c>
      <c r="N13" s="14">
        <v>4</v>
      </c>
      <c r="O13" s="14">
        <v>0</v>
      </c>
      <c r="P13" s="8"/>
      <c r="Q13" s="8"/>
      <c r="R13" s="8"/>
      <c r="S13" s="8"/>
      <c r="T13" s="9"/>
    </row>
    <row r="14" spans="1:20" x14ac:dyDescent="0.25">
      <c r="A14" s="5">
        <v>13</v>
      </c>
      <c r="B14" s="6" t="s">
        <v>35</v>
      </c>
      <c r="C14" s="7">
        <v>0</v>
      </c>
      <c r="D14" s="7">
        <v>2</v>
      </c>
      <c r="E14" s="7">
        <v>0</v>
      </c>
      <c r="F14" s="8"/>
      <c r="G14" s="6"/>
      <c r="H14" s="8"/>
      <c r="I14" s="8"/>
      <c r="J14" s="8"/>
      <c r="K14" s="8"/>
      <c r="L14" s="8" t="str">
        <f>G16</f>
        <v>C.Lehmann</v>
      </c>
      <c r="M14" s="14">
        <v>6</v>
      </c>
      <c r="N14" s="14">
        <v>6</v>
      </c>
      <c r="O14" s="14">
        <v>0</v>
      </c>
      <c r="P14" s="8"/>
      <c r="Q14" s="8"/>
      <c r="R14" s="8"/>
      <c r="S14" s="8"/>
      <c r="T14" s="9"/>
    </row>
    <row r="15" spans="1:20" x14ac:dyDescent="0.25">
      <c r="A15" s="10">
        <v>14</v>
      </c>
      <c r="B15" s="11" t="s">
        <v>33</v>
      </c>
      <c r="C15" s="12">
        <v>6</v>
      </c>
      <c r="D15" s="12">
        <v>6</v>
      </c>
      <c r="E15" s="12">
        <v>0</v>
      </c>
      <c r="F15" s="8"/>
      <c r="G15" s="6" t="str">
        <f>B15</f>
        <v>J.H.-Wehling</v>
      </c>
      <c r="H15" s="7">
        <v>0</v>
      </c>
      <c r="I15" s="7">
        <v>2</v>
      </c>
      <c r="J15" s="7">
        <v>0</v>
      </c>
      <c r="K15" s="8"/>
      <c r="L15" s="8"/>
      <c r="M15" s="8"/>
      <c r="N15" s="8"/>
      <c r="O15" s="8"/>
      <c r="P15" s="8"/>
      <c r="Q15" s="8"/>
      <c r="R15" s="8"/>
      <c r="S15" s="8"/>
      <c r="T15" s="9"/>
    </row>
    <row r="16" spans="1:20" x14ac:dyDescent="0.25">
      <c r="A16" s="5">
        <v>15</v>
      </c>
      <c r="B16" s="6" t="s">
        <v>32</v>
      </c>
      <c r="C16" s="7">
        <v>0</v>
      </c>
      <c r="D16" s="7">
        <v>1</v>
      </c>
      <c r="E16" s="7">
        <v>0</v>
      </c>
      <c r="F16" s="8"/>
      <c r="G16" s="6" t="s">
        <v>86</v>
      </c>
      <c r="H16" s="7">
        <v>6</v>
      </c>
      <c r="I16" s="7">
        <v>6</v>
      </c>
      <c r="J16" s="7">
        <v>0</v>
      </c>
      <c r="K16" s="8"/>
      <c r="L16" s="8"/>
      <c r="M16" s="8"/>
      <c r="N16" s="8"/>
      <c r="O16" s="8"/>
      <c r="P16" s="8"/>
      <c r="Q16" s="8"/>
      <c r="R16" s="8"/>
      <c r="S16" s="8"/>
      <c r="T16" s="9"/>
    </row>
    <row r="17" spans="1:20" ht="13" thickBot="1" x14ac:dyDescent="0.3">
      <c r="A17" s="15">
        <v>16</v>
      </c>
      <c r="B17" s="16" t="s">
        <v>26</v>
      </c>
      <c r="C17" s="17">
        <v>6</v>
      </c>
      <c r="D17" s="17">
        <v>6</v>
      </c>
      <c r="E17" s="17">
        <v>0</v>
      </c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22"/>
    </row>
    <row r="18" spans="1:20" ht="12" customHeight="1" x14ac:dyDescent="0.25"/>
    <row r="19" spans="1:20" x14ac:dyDescent="0.25">
      <c r="A19" s="6"/>
      <c r="B19" s="6"/>
      <c r="C19" s="8"/>
      <c r="D19" s="8"/>
      <c r="E19" s="8"/>
    </row>
    <row r="20" spans="1:20" x14ac:dyDescent="0.25">
      <c r="A20" s="6"/>
      <c r="B20" s="6"/>
      <c r="C20" s="8"/>
      <c r="D20" s="8"/>
      <c r="E20" s="8"/>
    </row>
    <row r="21" spans="1:20" x14ac:dyDescent="0.25">
      <c r="A21" s="6" t="s">
        <v>4</v>
      </c>
      <c r="B21" s="6" t="s">
        <v>29</v>
      </c>
      <c r="C21" s="41">
        <v>5</v>
      </c>
      <c r="D21" s="41">
        <v>7</v>
      </c>
      <c r="E21" s="41">
        <v>4</v>
      </c>
    </row>
    <row r="22" spans="1:20" x14ac:dyDescent="0.25">
      <c r="A22" s="6"/>
      <c r="B22" s="6" t="s">
        <v>30</v>
      </c>
      <c r="C22" s="41">
        <v>7</v>
      </c>
      <c r="D22" s="41">
        <v>5</v>
      </c>
      <c r="E22" s="41">
        <v>10</v>
      </c>
    </row>
    <row r="23" spans="1:20" x14ac:dyDescent="0.25">
      <c r="A23" s="6"/>
      <c r="B23" s="6"/>
      <c r="C23" s="8"/>
      <c r="D23" s="8"/>
      <c r="E23" s="8"/>
    </row>
    <row r="24" spans="1:20" x14ac:dyDescent="0.25">
      <c r="A24" s="6"/>
      <c r="B24" s="6"/>
      <c r="C24" s="8"/>
      <c r="D24" s="8"/>
      <c r="E24" s="8"/>
    </row>
    <row r="25" spans="1:20" x14ac:dyDescent="0.25">
      <c r="A25" s="6"/>
      <c r="B25" s="6"/>
      <c r="C25" s="8"/>
      <c r="D25" s="8"/>
      <c r="E25" s="8"/>
    </row>
    <row r="26" spans="1:20" x14ac:dyDescent="0.25">
      <c r="A26" s="6"/>
      <c r="B26" s="6"/>
      <c r="C26" s="8"/>
      <c r="D26" s="8"/>
      <c r="E26" s="8"/>
    </row>
    <row r="27" spans="1:20" x14ac:dyDescent="0.25">
      <c r="A27" s="6"/>
      <c r="B27" s="6"/>
      <c r="C27" s="8"/>
      <c r="D27" s="8"/>
      <c r="E27" s="8"/>
    </row>
    <row r="28" spans="1:20" x14ac:dyDescent="0.25">
      <c r="A28" s="6"/>
      <c r="B28" s="6"/>
      <c r="C28" s="8"/>
      <c r="D28" s="8"/>
      <c r="E28" s="8"/>
    </row>
    <row r="29" spans="1:20" x14ac:dyDescent="0.25">
      <c r="A29" s="6"/>
      <c r="B29" s="6"/>
      <c r="C29" s="8"/>
      <c r="D29" s="8"/>
      <c r="E29" s="8"/>
    </row>
  </sheetData>
  <mergeCells count="4">
    <mergeCell ref="B1:E1"/>
    <mergeCell ref="G1:J1"/>
    <mergeCell ref="L1:O1"/>
    <mergeCell ref="Q1:T1"/>
  </mergeCells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>&amp;LTC Tornesch e.V.&amp;CClubmeisterschaft 2025
Herren Einzel U 40 / 40</oddHeader>
    <oddFooter>&amp;R&amp;D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3CEC3-379B-4DE0-8C0B-B5748E864A00}">
  <dimension ref="A1:T29"/>
  <sheetViews>
    <sheetView showGridLines="0" zoomScaleNormal="100" workbookViewId="0">
      <selection activeCell="Q10" sqref="Q10"/>
    </sheetView>
  </sheetViews>
  <sheetFormatPr baseColWidth="10" defaultRowHeight="12.5" x14ac:dyDescent="0.25"/>
  <cols>
    <col min="1" max="1" width="3.81640625" style="1" bestFit="1" customWidth="1"/>
    <col min="2" max="2" width="13.81640625" bestFit="1" customWidth="1"/>
    <col min="3" max="4" width="2.54296875" bestFit="1" customWidth="1"/>
    <col min="5" max="5" width="2.81640625" bestFit="1" customWidth="1"/>
    <col min="7" max="7" width="10.90625" bestFit="1" customWidth="1"/>
    <col min="8" max="9" width="2.54296875" bestFit="1" customWidth="1"/>
    <col min="10" max="10" width="2.81640625" bestFit="1" customWidth="1"/>
    <col min="12" max="12" width="11" bestFit="1" customWidth="1"/>
    <col min="13" max="14" width="2.54296875" bestFit="1" customWidth="1"/>
    <col min="15" max="15" width="2.81640625" bestFit="1" customWidth="1"/>
    <col min="17" max="17" width="9.81640625" bestFit="1" customWidth="1"/>
    <col min="18" max="20" width="2.54296875" bestFit="1" customWidth="1"/>
  </cols>
  <sheetData>
    <row r="1" spans="1:20" ht="16" thickBot="1" x14ac:dyDescent="0.4">
      <c r="A1" s="3"/>
      <c r="B1" s="45" t="s">
        <v>0</v>
      </c>
      <c r="C1" s="45"/>
      <c r="D1" s="45"/>
      <c r="E1" s="45"/>
      <c r="F1" s="4"/>
      <c r="G1" s="45" t="s">
        <v>1</v>
      </c>
      <c r="H1" s="45"/>
      <c r="I1" s="45"/>
      <c r="J1" s="45"/>
      <c r="K1" s="4"/>
      <c r="L1" s="45" t="s">
        <v>2</v>
      </c>
      <c r="M1" s="45"/>
      <c r="N1" s="45"/>
      <c r="O1" s="45"/>
      <c r="P1" s="4"/>
      <c r="Q1" s="45" t="s">
        <v>3</v>
      </c>
      <c r="R1" s="45"/>
      <c r="S1" s="45"/>
      <c r="T1" s="46"/>
    </row>
    <row r="2" spans="1:20" x14ac:dyDescent="0.25">
      <c r="A2" s="5">
        <v>1</v>
      </c>
      <c r="B2" s="6" t="s">
        <v>95</v>
      </c>
      <c r="C2" s="7">
        <v>0</v>
      </c>
      <c r="D2" s="7">
        <v>0</v>
      </c>
      <c r="E2" s="7">
        <v>0</v>
      </c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9"/>
    </row>
    <row r="3" spans="1:20" x14ac:dyDescent="0.25">
      <c r="A3" s="10">
        <v>2</v>
      </c>
      <c r="B3" s="11" t="s">
        <v>96</v>
      </c>
      <c r="C3" s="7">
        <v>0</v>
      </c>
      <c r="D3" s="7">
        <v>0</v>
      </c>
      <c r="E3" s="7">
        <v>0</v>
      </c>
      <c r="F3" s="8"/>
      <c r="G3" s="8" t="str">
        <f>B3</f>
        <v>Haeder</v>
      </c>
      <c r="H3" s="7">
        <v>0</v>
      </c>
      <c r="I3" s="7">
        <v>0</v>
      </c>
      <c r="J3" s="7">
        <v>0</v>
      </c>
      <c r="K3" s="8"/>
      <c r="L3" s="8"/>
      <c r="M3" s="8"/>
      <c r="N3" s="8"/>
      <c r="O3" s="8"/>
      <c r="P3" s="8"/>
      <c r="Q3" s="8"/>
      <c r="R3" s="8"/>
      <c r="S3" s="8"/>
      <c r="T3" s="9"/>
    </row>
    <row r="4" spans="1:20" x14ac:dyDescent="0.25">
      <c r="A4" s="5">
        <v>3</v>
      </c>
      <c r="B4" s="6" t="s">
        <v>95</v>
      </c>
      <c r="C4" s="7">
        <v>0</v>
      </c>
      <c r="D4" s="7">
        <v>0</v>
      </c>
      <c r="E4" s="7">
        <v>0</v>
      </c>
      <c r="F4" s="8"/>
      <c r="G4" s="8" t="str">
        <f>B5</f>
        <v>C.Wehling</v>
      </c>
      <c r="H4" s="7">
        <v>0</v>
      </c>
      <c r="I4" s="7">
        <v>0</v>
      </c>
      <c r="J4" s="7">
        <v>0</v>
      </c>
      <c r="K4" s="8"/>
      <c r="L4" s="8"/>
      <c r="M4" s="8"/>
      <c r="N4" s="8"/>
      <c r="O4" s="8"/>
      <c r="P4" s="8"/>
      <c r="Q4" s="8"/>
      <c r="R4" s="8"/>
      <c r="S4" s="8"/>
      <c r="T4" s="9"/>
    </row>
    <row r="5" spans="1:20" x14ac:dyDescent="0.25">
      <c r="A5" s="10">
        <v>4</v>
      </c>
      <c r="B5" s="11" t="s">
        <v>35</v>
      </c>
      <c r="C5" s="7">
        <v>0</v>
      </c>
      <c r="D5" s="7">
        <v>0</v>
      </c>
      <c r="E5" s="7">
        <v>0</v>
      </c>
      <c r="F5" s="13"/>
      <c r="G5" s="13"/>
      <c r="H5" s="13"/>
      <c r="I5" s="13"/>
      <c r="J5" s="13"/>
      <c r="K5" s="8"/>
      <c r="L5" s="8" t="s">
        <v>35</v>
      </c>
      <c r="M5" s="14">
        <v>6</v>
      </c>
      <c r="N5" s="14">
        <v>3</v>
      </c>
      <c r="O5" s="14">
        <v>10</v>
      </c>
      <c r="P5" s="8"/>
      <c r="Q5" s="8"/>
      <c r="R5" s="8"/>
      <c r="S5" s="8"/>
      <c r="T5" s="9"/>
    </row>
    <row r="6" spans="1:20" x14ac:dyDescent="0.25">
      <c r="A6" s="10">
        <v>5</v>
      </c>
      <c r="B6" s="6" t="s">
        <v>95</v>
      </c>
      <c r="C6" s="7">
        <v>0</v>
      </c>
      <c r="D6" s="7">
        <v>0</v>
      </c>
      <c r="E6" s="7">
        <v>0</v>
      </c>
      <c r="F6" s="8"/>
      <c r="G6" s="8"/>
      <c r="H6" s="8"/>
      <c r="I6" s="8"/>
      <c r="J6" s="8"/>
      <c r="K6" s="8"/>
      <c r="L6" s="8" t="str">
        <f>G7</f>
        <v>A.Roschinski</v>
      </c>
      <c r="M6" s="14">
        <v>3</v>
      </c>
      <c r="N6" s="14">
        <v>6</v>
      </c>
      <c r="O6" s="14">
        <v>3</v>
      </c>
      <c r="P6" s="8"/>
      <c r="Q6" s="8"/>
      <c r="R6" s="8"/>
      <c r="S6" s="8"/>
      <c r="T6" s="9"/>
    </row>
    <row r="7" spans="1:20" x14ac:dyDescent="0.25">
      <c r="A7" s="5">
        <v>6</v>
      </c>
      <c r="B7" s="11" t="s">
        <v>34</v>
      </c>
      <c r="C7" s="7">
        <v>0</v>
      </c>
      <c r="D7" s="7">
        <v>0</v>
      </c>
      <c r="E7" s="7">
        <v>0</v>
      </c>
      <c r="F7" s="8"/>
      <c r="G7" s="8" t="str">
        <f>B7</f>
        <v>A.Roschinski</v>
      </c>
      <c r="H7" s="7">
        <v>6</v>
      </c>
      <c r="I7" s="7">
        <v>4</v>
      </c>
      <c r="J7" s="7">
        <v>10</v>
      </c>
      <c r="K7" s="8"/>
      <c r="L7" s="8"/>
      <c r="M7" s="8"/>
      <c r="N7" s="8"/>
      <c r="O7" s="8"/>
      <c r="P7" s="8"/>
      <c r="Q7" s="8"/>
      <c r="R7" s="8"/>
      <c r="S7" s="8"/>
      <c r="T7" s="9"/>
    </row>
    <row r="8" spans="1:20" x14ac:dyDescent="0.25">
      <c r="A8" s="5">
        <v>7</v>
      </c>
      <c r="B8" s="6" t="s">
        <v>95</v>
      </c>
      <c r="C8" s="7">
        <v>0</v>
      </c>
      <c r="D8" s="7">
        <v>0</v>
      </c>
      <c r="E8" s="7">
        <v>0</v>
      </c>
      <c r="F8" s="8"/>
      <c r="G8" s="8" t="str">
        <f>B9</f>
        <v>M.Piltz</v>
      </c>
      <c r="H8" s="7">
        <v>0</v>
      </c>
      <c r="I8" s="7">
        <v>6</v>
      </c>
      <c r="J8" s="7">
        <v>6</v>
      </c>
      <c r="K8" s="8"/>
      <c r="L8" s="8"/>
      <c r="M8" s="8"/>
      <c r="N8" s="8"/>
      <c r="O8" s="8"/>
      <c r="P8" s="8"/>
      <c r="Q8" s="8"/>
      <c r="R8" s="8"/>
      <c r="S8" s="8"/>
      <c r="T8" s="9"/>
    </row>
    <row r="9" spans="1:20" ht="13" thickBot="1" x14ac:dyDescent="0.3">
      <c r="A9" s="10">
        <v>8</v>
      </c>
      <c r="B9" s="16" t="s">
        <v>40</v>
      </c>
      <c r="C9" s="7">
        <v>0</v>
      </c>
      <c r="D9" s="7">
        <v>0</v>
      </c>
      <c r="E9" s="7">
        <v>0</v>
      </c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 t="str">
        <f>L5</f>
        <v>C.Wehling</v>
      </c>
      <c r="R9" s="19">
        <v>4</v>
      </c>
      <c r="S9" s="19">
        <v>2</v>
      </c>
      <c r="T9" s="20">
        <v>0</v>
      </c>
    </row>
    <row r="10" spans="1:20" x14ac:dyDescent="0.25">
      <c r="A10" s="5">
        <v>9</v>
      </c>
      <c r="B10" s="6" t="s">
        <v>39</v>
      </c>
      <c r="C10" s="7">
        <v>1</v>
      </c>
      <c r="D10" s="7">
        <v>2</v>
      </c>
      <c r="E10" s="7">
        <v>0</v>
      </c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54" t="str">
        <f>L13</f>
        <v>N.Neumann</v>
      </c>
      <c r="R10" s="14">
        <v>6</v>
      </c>
      <c r="S10" s="14">
        <v>6</v>
      </c>
      <c r="T10" s="21">
        <v>0</v>
      </c>
    </row>
    <row r="11" spans="1:20" x14ac:dyDescent="0.25">
      <c r="A11" s="5">
        <v>10</v>
      </c>
      <c r="B11" s="11" t="s">
        <v>29</v>
      </c>
      <c r="C11" s="7">
        <v>6</v>
      </c>
      <c r="D11" s="7">
        <v>6</v>
      </c>
      <c r="E11" s="7">
        <v>0</v>
      </c>
      <c r="F11" s="8"/>
      <c r="G11" s="6" t="str">
        <f>B11</f>
        <v>M.Hartwig</v>
      </c>
      <c r="H11" s="7">
        <v>1</v>
      </c>
      <c r="I11" s="7">
        <v>5</v>
      </c>
      <c r="J11" s="7">
        <v>0</v>
      </c>
      <c r="K11" s="8"/>
      <c r="L11" s="8"/>
      <c r="M11" s="8"/>
      <c r="N11" s="8"/>
      <c r="O11" s="8"/>
      <c r="P11" s="8"/>
      <c r="Q11" s="8"/>
      <c r="R11" s="8"/>
      <c r="S11" s="8"/>
      <c r="T11" s="9"/>
    </row>
    <row r="12" spans="1:20" x14ac:dyDescent="0.25">
      <c r="A12" s="10">
        <v>11</v>
      </c>
      <c r="B12" s="6" t="s">
        <v>95</v>
      </c>
      <c r="C12" s="7">
        <v>0</v>
      </c>
      <c r="D12" s="7">
        <v>0</v>
      </c>
      <c r="E12" s="7">
        <v>0</v>
      </c>
      <c r="F12" s="8"/>
      <c r="G12" s="6" t="str">
        <f>B13</f>
        <v>N.Neumann</v>
      </c>
      <c r="H12" s="7">
        <v>6</v>
      </c>
      <c r="I12" s="7">
        <v>7</v>
      </c>
      <c r="J12" s="7">
        <v>0</v>
      </c>
      <c r="K12" s="8"/>
      <c r="L12" s="8"/>
      <c r="M12" s="8"/>
      <c r="N12" s="8"/>
      <c r="O12" s="8"/>
      <c r="P12" s="8"/>
      <c r="Q12" s="8"/>
      <c r="R12" s="8"/>
      <c r="S12" s="8"/>
      <c r="T12" s="9"/>
    </row>
    <row r="13" spans="1:20" x14ac:dyDescent="0.25">
      <c r="A13" s="5">
        <v>12</v>
      </c>
      <c r="B13" s="11" t="s">
        <v>31</v>
      </c>
      <c r="C13" s="7">
        <v>0</v>
      </c>
      <c r="D13" s="7">
        <v>0</v>
      </c>
      <c r="E13" s="7">
        <v>0</v>
      </c>
      <c r="F13" s="13"/>
      <c r="G13" s="13"/>
      <c r="H13" s="13"/>
      <c r="I13" s="13"/>
      <c r="J13" s="13"/>
      <c r="K13" s="8"/>
      <c r="L13" s="8" t="str">
        <f>G12</f>
        <v>N.Neumann</v>
      </c>
      <c r="M13" s="14">
        <v>6</v>
      </c>
      <c r="N13" s="14">
        <v>6</v>
      </c>
      <c r="O13" s="14">
        <v>0</v>
      </c>
      <c r="P13" s="8"/>
      <c r="Q13" s="8"/>
      <c r="R13" s="8"/>
      <c r="S13" s="8"/>
      <c r="T13" s="9"/>
    </row>
    <row r="14" spans="1:20" x14ac:dyDescent="0.25">
      <c r="A14" s="5">
        <v>13</v>
      </c>
      <c r="B14" s="6" t="s">
        <v>32</v>
      </c>
      <c r="C14" s="7">
        <v>0</v>
      </c>
      <c r="D14" s="7">
        <v>0</v>
      </c>
      <c r="E14" s="7">
        <v>0</v>
      </c>
      <c r="F14" s="8"/>
      <c r="G14" s="8"/>
      <c r="H14" s="8"/>
      <c r="I14" s="8"/>
      <c r="J14" s="8"/>
      <c r="K14" s="8"/>
      <c r="L14" s="8" t="str">
        <f>G16</f>
        <v>N.Reckmann</v>
      </c>
      <c r="M14" s="14">
        <v>0</v>
      </c>
      <c r="N14" s="14">
        <v>3</v>
      </c>
      <c r="O14" s="14">
        <v>0</v>
      </c>
      <c r="P14" s="8"/>
      <c r="Q14" s="8"/>
      <c r="R14" s="8"/>
      <c r="S14" s="8"/>
      <c r="T14" s="9"/>
    </row>
    <row r="15" spans="1:20" x14ac:dyDescent="0.25">
      <c r="A15" s="10">
        <v>14</v>
      </c>
      <c r="B15" s="11" t="s">
        <v>95</v>
      </c>
      <c r="C15" s="7">
        <v>0</v>
      </c>
      <c r="D15" s="7">
        <v>0</v>
      </c>
      <c r="E15" s="7">
        <v>0</v>
      </c>
      <c r="F15" s="8"/>
      <c r="G15" s="8" t="str">
        <f>B14</f>
        <v>J.Herzog</v>
      </c>
      <c r="H15" s="7">
        <v>3</v>
      </c>
      <c r="I15" s="7">
        <v>2</v>
      </c>
      <c r="J15" s="7">
        <v>0</v>
      </c>
      <c r="K15" s="8"/>
      <c r="L15" s="8"/>
      <c r="M15" s="8"/>
      <c r="N15" s="8"/>
      <c r="O15" s="8"/>
      <c r="P15" s="8"/>
      <c r="Q15" s="8"/>
      <c r="R15" s="8"/>
      <c r="S15" s="8"/>
      <c r="T15" s="9"/>
    </row>
    <row r="16" spans="1:20" x14ac:dyDescent="0.25">
      <c r="A16" s="5">
        <v>15</v>
      </c>
      <c r="B16" s="6" t="s">
        <v>41</v>
      </c>
      <c r="C16" s="7">
        <v>0</v>
      </c>
      <c r="D16" s="7">
        <v>0</v>
      </c>
      <c r="E16" s="7">
        <v>0</v>
      </c>
      <c r="F16" s="8"/>
      <c r="G16" s="8" t="str">
        <f>B16</f>
        <v>N.Reckmann</v>
      </c>
      <c r="H16" s="7">
        <v>6</v>
      </c>
      <c r="I16" s="7">
        <v>6</v>
      </c>
      <c r="J16" s="7">
        <v>0</v>
      </c>
      <c r="K16" s="8"/>
      <c r="L16" s="8"/>
      <c r="M16" s="8"/>
      <c r="N16" s="8"/>
      <c r="O16" s="8"/>
      <c r="P16" s="8"/>
      <c r="Q16" s="8"/>
      <c r="R16" s="8"/>
      <c r="S16" s="8"/>
      <c r="T16" s="9"/>
    </row>
    <row r="17" spans="1:20" ht="13" thickBot="1" x14ac:dyDescent="0.3">
      <c r="A17" s="5">
        <v>16</v>
      </c>
      <c r="B17" s="16" t="s">
        <v>95</v>
      </c>
      <c r="C17" s="7">
        <v>0</v>
      </c>
      <c r="D17" s="7">
        <v>0</v>
      </c>
      <c r="E17" s="7">
        <v>0</v>
      </c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22"/>
    </row>
    <row r="18" spans="1:20" ht="12" customHeight="1" x14ac:dyDescent="0.25"/>
    <row r="19" spans="1:20" x14ac:dyDescent="0.25">
      <c r="A19" s="6"/>
      <c r="B19" s="6"/>
      <c r="C19" s="8"/>
      <c r="D19" s="8"/>
      <c r="E19" s="8"/>
    </row>
    <row r="20" spans="1:20" x14ac:dyDescent="0.25">
      <c r="A20" s="6"/>
      <c r="B20" s="6"/>
      <c r="C20" s="8"/>
      <c r="D20" s="8"/>
      <c r="E20" s="8"/>
    </row>
    <row r="21" spans="1:20" x14ac:dyDescent="0.25">
      <c r="A21" s="6"/>
      <c r="B21" s="6"/>
      <c r="C21" s="8"/>
      <c r="D21" s="8"/>
      <c r="E21" s="8"/>
    </row>
    <row r="22" spans="1:20" x14ac:dyDescent="0.25">
      <c r="A22" s="6"/>
      <c r="C22" s="8"/>
      <c r="D22" s="8"/>
      <c r="E22" s="8"/>
    </row>
    <row r="23" spans="1:20" x14ac:dyDescent="0.25">
      <c r="A23" s="6"/>
      <c r="B23" s="6"/>
      <c r="C23" s="8"/>
      <c r="D23" s="8"/>
      <c r="E23" s="8"/>
      <c r="F23" s="6"/>
    </row>
    <row r="24" spans="1:20" x14ac:dyDescent="0.25">
      <c r="A24" s="6"/>
      <c r="B24" s="6"/>
      <c r="C24" s="8"/>
      <c r="D24" s="8"/>
      <c r="E24" s="8"/>
    </row>
    <row r="25" spans="1:20" x14ac:dyDescent="0.25">
      <c r="A25" s="6"/>
      <c r="B25" s="6"/>
      <c r="C25" s="8"/>
      <c r="D25" s="8"/>
      <c r="E25" s="8"/>
    </row>
    <row r="26" spans="1:20" x14ac:dyDescent="0.25">
      <c r="A26" s="6"/>
      <c r="B26" s="6"/>
      <c r="C26" s="8"/>
      <c r="D26" s="8"/>
      <c r="E26" s="8"/>
    </row>
    <row r="27" spans="1:20" x14ac:dyDescent="0.25">
      <c r="A27" s="6"/>
      <c r="B27" s="6"/>
      <c r="C27" s="8"/>
      <c r="D27" s="8"/>
      <c r="E27" s="8"/>
    </row>
    <row r="28" spans="1:20" x14ac:dyDescent="0.25">
      <c r="A28" s="6"/>
      <c r="B28" s="6"/>
      <c r="C28" s="8"/>
      <c r="D28" s="8"/>
      <c r="E28" s="8"/>
    </row>
    <row r="29" spans="1:20" x14ac:dyDescent="0.25">
      <c r="A29" s="6"/>
      <c r="B29" s="6"/>
      <c r="C29" s="8"/>
      <c r="D29" s="8"/>
      <c r="E29" s="8"/>
    </row>
  </sheetData>
  <mergeCells count="4">
    <mergeCell ref="B1:E1"/>
    <mergeCell ref="G1:J1"/>
    <mergeCell ref="L1:O1"/>
    <mergeCell ref="Q1:T1"/>
  </mergeCells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>&amp;LTC Tornesch e.V.&amp;CClubmeisterschaft 2025
Herren Einzel U 40 / 40</oddHeader>
    <oddFooter>&amp;R&amp;D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4CBF9-13B8-4727-B4E1-39309A7C6BD1}">
  <dimension ref="A1:O9"/>
  <sheetViews>
    <sheetView showGridLines="0" zoomScaleNormal="100" workbookViewId="0">
      <selection activeCell="L5" sqref="L5"/>
    </sheetView>
  </sheetViews>
  <sheetFormatPr baseColWidth="10" defaultRowHeight="12.5" x14ac:dyDescent="0.25"/>
  <cols>
    <col min="1" max="1" width="2.54296875" bestFit="1" customWidth="1"/>
    <col min="2" max="2" width="12.81640625" bestFit="1" customWidth="1"/>
    <col min="3" max="5" width="2.54296875" bestFit="1" customWidth="1"/>
    <col min="7" max="7" width="12.7265625" bestFit="1" customWidth="1"/>
    <col min="8" max="10" width="2.54296875" bestFit="1" customWidth="1"/>
    <col min="12" max="12" width="12.7265625" bestFit="1" customWidth="1"/>
    <col min="13" max="15" width="2" bestFit="1" customWidth="1"/>
  </cols>
  <sheetData>
    <row r="1" spans="1:15" ht="16" thickBot="1" x14ac:dyDescent="0.4">
      <c r="A1" s="25"/>
      <c r="B1" s="45" t="s">
        <v>1</v>
      </c>
      <c r="C1" s="45"/>
      <c r="D1" s="45"/>
      <c r="E1" s="45"/>
      <c r="F1" s="24"/>
      <c r="G1" s="45" t="s">
        <v>2</v>
      </c>
      <c r="H1" s="45"/>
      <c r="I1" s="45"/>
      <c r="J1" s="45"/>
      <c r="K1" s="24"/>
      <c r="L1" s="45" t="s">
        <v>3</v>
      </c>
      <c r="M1" s="45"/>
      <c r="N1" s="45"/>
      <c r="O1" s="46"/>
    </row>
    <row r="2" spans="1:15" x14ac:dyDescent="0.25">
      <c r="A2" s="5">
        <v>1</v>
      </c>
      <c r="B2" s="6" t="s">
        <v>42</v>
      </c>
      <c r="C2" s="7">
        <v>6</v>
      </c>
      <c r="D2" s="7">
        <v>6</v>
      </c>
      <c r="E2" s="7">
        <v>0</v>
      </c>
      <c r="F2" s="8"/>
      <c r="G2" s="8"/>
      <c r="H2" s="8"/>
      <c r="I2" s="8"/>
      <c r="J2" s="8"/>
      <c r="K2" s="8"/>
      <c r="L2" s="8"/>
      <c r="M2" s="8"/>
      <c r="N2" s="8"/>
      <c r="O2" s="9"/>
    </row>
    <row r="3" spans="1:15" x14ac:dyDescent="0.25">
      <c r="A3" s="10">
        <v>2</v>
      </c>
      <c r="B3" s="11" t="s">
        <v>44</v>
      </c>
      <c r="C3" s="12">
        <v>2</v>
      </c>
      <c r="D3" s="12">
        <v>2</v>
      </c>
      <c r="E3" s="12">
        <v>0</v>
      </c>
      <c r="F3" s="8"/>
      <c r="G3" s="8" t="str">
        <f>B2</f>
        <v>J.Steckmeister</v>
      </c>
      <c r="H3" s="7">
        <v>6</v>
      </c>
      <c r="I3" s="7">
        <v>6</v>
      </c>
      <c r="J3" s="7">
        <v>0</v>
      </c>
      <c r="K3" s="8"/>
      <c r="L3" s="8"/>
      <c r="M3" s="8"/>
      <c r="N3" s="8"/>
      <c r="O3" s="9"/>
    </row>
    <row r="4" spans="1:15" x14ac:dyDescent="0.25">
      <c r="A4" s="5">
        <v>3</v>
      </c>
      <c r="B4" s="6" t="s">
        <v>46</v>
      </c>
      <c r="C4" s="7">
        <v>3</v>
      </c>
      <c r="D4" s="7">
        <v>1</v>
      </c>
      <c r="E4" s="7">
        <v>0</v>
      </c>
      <c r="F4" s="8"/>
      <c r="G4" s="8" t="str">
        <f>B5</f>
        <v>S.Thiessen</v>
      </c>
      <c r="H4" s="7">
        <v>2</v>
      </c>
      <c r="I4" s="7">
        <v>0</v>
      </c>
      <c r="J4" s="7">
        <v>0</v>
      </c>
      <c r="K4" s="8"/>
      <c r="L4" s="8"/>
      <c r="M4" s="8"/>
      <c r="N4" s="8"/>
      <c r="O4" s="9"/>
    </row>
    <row r="5" spans="1:15" x14ac:dyDescent="0.25">
      <c r="A5" s="10">
        <v>4</v>
      </c>
      <c r="B5" s="11" t="s">
        <v>48</v>
      </c>
      <c r="C5" s="12">
        <v>6</v>
      </c>
      <c r="D5" s="12">
        <v>6</v>
      </c>
      <c r="E5" s="12">
        <v>0</v>
      </c>
      <c r="F5" s="8"/>
      <c r="G5" s="8"/>
      <c r="H5" s="8"/>
      <c r="I5" s="8"/>
      <c r="J5" s="8"/>
      <c r="K5" s="8"/>
      <c r="L5" s="54" t="s">
        <v>42</v>
      </c>
      <c r="M5" s="14">
        <v>6</v>
      </c>
      <c r="N5" s="14">
        <v>6</v>
      </c>
      <c r="O5" s="21">
        <v>0</v>
      </c>
    </row>
    <row r="6" spans="1:15" x14ac:dyDescent="0.25">
      <c r="A6" s="5">
        <v>5</v>
      </c>
      <c r="B6" s="6" t="s">
        <v>49</v>
      </c>
      <c r="C6" s="7">
        <v>1</v>
      </c>
      <c r="D6" s="7">
        <v>3</v>
      </c>
      <c r="E6" s="7">
        <v>0</v>
      </c>
      <c r="F6" s="8"/>
      <c r="G6" s="8"/>
      <c r="H6" s="8"/>
      <c r="I6" s="8"/>
      <c r="J6" s="8"/>
      <c r="K6" s="8"/>
      <c r="L6" s="8" t="str">
        <f>G8</f>
        <v>F.Körner</v>
      </c>
      <c r="M6" s="14">
        <v>4</v>
      </c>
      <c r="N6" s="14">
        <v>3</v>
      </c>
      <c r="O6" s="21">
        <v>0</v>
      </c>
    </row>
    <row r="7" spans="1:15" x14ac:dyDescent="0.25">
      <c r="A7" s="10">
        <v>6</v>
      </c>
      <c r="B7" s="11" t="s">
        <v>47</v>
      </c>
      <c r="C7" s="12">
        <v>6</v>
      </c>
      <c r="D7" s="12">
        <v>6</v>
      </c>
      <c r="E7" s="12">
        <v>0</v>
      </c>
      <c r="F7" s="8"/>
      <c r="G7" s="8" t="str">
        <f>B7</f>
        <v>H.Badermann</v>
      </c>
      <c r="H7" s="7">
        <v>2</v>
      </c>
      <c r="I7" s="7">
        <v>0</v>
      </c>
      <c r="J7" s="7">
        <v>0</v>
      </c>
      <c r="K7" s="8"/>
      <c r="L7" s="8"/>
      <c r="M7" s="8"/>
      <c r="N7" s="8"/>
      <c r="O7" s="9"/>
    </row>
    <row r="8" spans="1:15" x14ac:dyDescent="0.25">
      <c r="A8" s="5">
        <v>7</v>
      </c>
      <c r="B8" s="6" t="s">
        <v>45</v>
      </c>
      <c r="C8" s="7">
        <v>2</v>
      </c>
      <c r="D8" s="7">
        <v>1</v>
      </c>
      <c r="E8" s="7">
        <v>0</v>
      </c>
      <c r="F8" s="8"/>
      <c r="G8" s="8" t="str">
        <f>B9</f>
        <v>F.Körner</v>
      </c>
      <c r="H8" s="7">
        <v>6</v>
      </c>
      <c r="I8" s="7">
        <v>6</v>
      </c>
      <c r="J8" s="7">
        <v>0</v>
      </c>
      <c r="K8" s="8"/>
      <c r="L8" s="8"/>
      <c r="M8" s="8"/>
      <c r="N8" s="8"/>
      <c r="O8" s="9"/>
    </row>
    <row r="9" spans="1:15" ht="13" thickBot="1" x14ac:dyDescent="0.3">
      <c r="A9" s="15">
        <v>8</v>
      </c>
      <c r="B9" s="16" t="s">
        <v>43</v>
      </c>
      <c r="C9" s="17">
        <v>6</v>
      </c>
      <c r="D9" s="17">
        <v>6</v>
      </c>
      <c r="E9" s="17">
        <v>0</v>
      </c>
      <c r="F9" s="18"/>
      <c r="G9" s="18"/>
      <c r="H9" s="18"/>
      <c r="I9" s="18"/>
      <c r="J9" s="18"/>
      <c r="K9" s="18"/>
      <c r="L9" s="18"/>
      <c r="M9" s="18"/>
      <c r="N9" s="18"/>
      <c r="O9" s="22"/>
    </row>
  </sheetData>
  <mergeCells count="3">
    <mergeCell ref="B1:E1"/>
    <mergeCell ref="G1:J1"/>
    <mergeCell ref="L1:O1"/>
  </mergeCells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>&amp;LTC Tornesch e.V.&amp;CClubmeisterschaften 2025
Einzel Herren U 40 / 40 - B -</oddHeader>
    <oddFooter>&amp;R&amp;D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FB742-13EE-43B3-83F9-1B590A1E2D0F}">
  <dimension ref="A1:O9"/>
  <sheetViews>
    <sheetView showGridLines="0" zoomScaleNormal="100" workbookViewId="0">
      <selection activeCell="L5" sqref="L5"/>
    </sheetView>
  </sheetViews>
  <sheetFormatPr baseColWidth="10" defaultRowHeight="12.5" x14ac:dyDescent="0.25"/>
  <cols>
    <col min="1" max="1" width="2.54296875" customWidth="1"/>
    <col min="2" max="2" width="0.453125" hidden="1" customWidth="1"/>
    <col min="3" max="5" width="2.54296875" hidden="1" customWidth="1"/>
    <col min="6" max="6" width="10.90625" hidden="1" customWidth="1"/>
    <col min="7" max="7" width="12.81640625" bestFit="1" customWidth="1"/>
    <col min="8" max="10" width="2.54296875" bestFit="1" customWidth="1"/>
    <col min="13" max="15" width="2" bestFit="1" customWidth="1"/>
  </cols>
  <sheetData>
    <row r="1" spans="1:15" ht="16" thickBot="1" x14ac:dyDescent="0.4">
      <c r="A1" s="25"/>
      <c r="B1" s="45" t="s">
        <v>1</v>
      </c>
      <c r="C1" s="45"/>
      <c r="D1" s="45"/>
      <c r="E1" s="45"/>
      <c r="F1" s="24"/>
      <c r="G1" s="45" t="s">
        <v>2</v>
      </c>
      <c r="H1" s="45"/>
      <c r="I1" s="45"/>
      <c r="J1" s="45"/>
      <c r="K1" s="24"/>
      <c r="L1" s="45" t="s">
        <v>3</v>
      </c>
      <c r="M1" s="45"/>
      <c r="N1" s="45"/>
      <c r="O1" s="46"/>
    </row>
    <row r="2" spans="1:15" x14ac:dyDescent="0.25">
      <c r="A2" s="5">
        <v>1</v>
      </c>
      <c r="B2" s="6" t="s">
        <v>16</v>
      </c>
      <c r="C2" s="7">
        <v>0</v>
      </c>
      <c r="D2" s="7">
        <v>0</v>
      </c>
      <c r="E2" s="7">
        <v>0</v>
      </c>
      <c r="F2" s="8"/>
      <c r="G2" s="8"/>
      <c r="H2" s="8"/>
      <c r="I2" s="8"/>
      <c r="J2" s="8"/>
      <c r="K2" s="8"/>
      <c r="L2" s="8"/>
      <c r="M2" s="8"/>
      <c r="N2" s="8"/>
      <c r="O2" s="9"/>
    </row>
    <row r="3" spans="1:15" x14ac:dyDescent="0.25">
      <c r="A3" s="10"/>
      <c r="B3" s="11" t="s">
        <v>16</v>
      </c>
      <c r="C3" s="12">
        <v>0</v>
      </c>
      <c r="D3" s="12">
        <v>0</v>
      </c>
      <c r="E3" s="12">
        <v>0</v>
      </c>
      <c r="F3" s="8"/>
      <c r="G3" s="8" t="s">
        <v>44</v>
      </c>
      <c r="H3" s="7">
        <v>1</v>
      </c>
      <c r="I3" s="7">
        <v>4</v>
      </c>
      <c r="J3" s="7">
        <v>0</v>
      </c>
      <c r="K3" s="8"/>
      <c r="L3" s="8"/>
      <c r="M3" s="8"/>
      <c r="N3" s="8"/>
      <c r="O3" s="9"/>
    </row>
    <row r="4" spans="1:15" x14ac:dyDescent="0.25">
      <c r="A4" s="5">
        <v>2</v>
      </c>
      <c r="B4" s="6" t="s">
        <v>16</v>
      </c>
      <c r="C4" s="7">
        <v>0</v>
      </c>
      <c r="D4" s="7">
        <v>0</v>
      </c>
      <c r="E4" s="7">
        <v>0</v>
      </c>
      <c r="F4" s="8"/>
      <c r="G4" s="8" t="s">
        <v>45</v>
      </c>
      <c r="H4" s="7">
        <v>6</v>
      </c>
      <c r="I4" s="7">
        <v>6</v>
      </c>
      <c r="J4" s="7">
        <v>0</v>
      </c>
      <c r="K4" s="8"/>
      <c r="L4" s="8"/>
      <c r="M4" s="8"/>
      <c r="N4" s="8"/>
      <c r="O4" s="9"/>
    </row>
    <row r="5" spans="1:15" x14ac:dyDescent="0.25">
      <c r="A5" s="10"/>
      <c r="B5" s="11" t="s">
        <v>16</v>
      </c>
      <c r="C5" s="12">
        <v>0</v>
      </c>
      <c r="D5" s="12">
        <v>0</v>
      </c>
      <c r="E5" s="12">
        <v>0</v>
      </c>
      <c r="F5" s="8"/>
      <c r="G5" s="8"/>
      <c r="H5" s="8"/>
      <c r="I5" s="8"/>
      <c r="J5" s="8"/>
      <c r="K5" s="8"/>
      <c r="L5" s="54" t="s">
        <v>45</v>
      </c>
      <c r="M5" s="14">
        <v>6</v>
      </c>
      <c r="N5" s="14">
        <v>6</v>
      </c>
      <c r="O5" s="21">
        <v>0</v>
      </c>
    </row>
    <row r="6" spans="1:15" x14ac:dyDescent="0.25">
      <c r="A6" s="5">
        <v>3</v>
      </c>
      <c r="B6" s="6" t="s">
        <v>16</v>
      </c>
      <c r="C6" s="7">
        <v>0</v>
      </c>
      <c r="D6" s="7">
        <v>0</v>
      </c>
      <c r="E6" s="7">
        <v>0</v>
      </c>
      <c r="F6" s="8"/>
      <c r="G6" s="8"/>
      <c r="H6" s="8"/>
      <c r="I6" s="8"/>
      <c r="J6" s="8"/>
      <c r="K6" s="8"/>
      <c r="L6" s="8" t="s">
        <v>49</v>
      </c>
      <c r="M6" s="14">
        <v>3</v>
      </c>
      <c r="N6" s="14">
        <v>2</v>
      </c>
      <c r="O6" s="21">
        <v>0</v>
      </c>
    </row>
    <row r="7" spans="1:15" x14ac:dyDescent="0.25">
      <c r="A7" s="10"/>
      <c r="B7" s="11" t="s">
        <v>16</v>
      </c>
      <c r="C7" s="12">
        <v>0</v>
      </c>
      <c r="D7" s="12">
        <v>0</v>
      </c>
      <c r="E7" s="12">
        <v>0</v>
      </c>
      <c r="F7" s="8"/>
      <c r="G7" s="8" t="s">
        <v>46</v>
      </c>
      <c r="H7" s="7">
        <v>4</v>
      </c>
      <c r="I7" s="7">
        <v>4</v>
      </c>
      <c r="J7" s="7">
        <v>0</v>
      </c>
      <c r="K7" s="8"/>
      <c r="L7" s="8"/>
      <c r="M7" s="8"/>
      <c r="N7" s="8"/>
      <c r="O7" s="9"/>
    </row>
    <row r="8" spans="1:15" x14ac:dyDescent="0.25">
      <c r="A8" s="5">
        <v>4</v>
      </c>
      <c r="B8" s="6" t="s">
        <v>16</v>
      </c>
      <c r="C8" s="7">
        <v>0</v>
      </c>
      <c r="D8" s="7">
        <v>0</v>
      </c>
      <c r="E8" s="7">
        <v>0</v>
      </c>
      <c r="F8" s="8"/>
      <c r="G8" s="8" t="s">
        <v>49</v>
      </c>
      <c r="H8" s="7">
        <v>6</v>
      </c>
      <c r="I8" s="7">
        <v>6</v>
      </c>
      <c r="J8" s="7">
        <v>0</v>
      </c>
      <c r="K8" s="8"/>
      <c r="L8" s="8"/>
      <c r="M8" s="8"/>
      <c r="N8" s="8"/>
      <c r="O8" s="9"/>
    </row>
    <row r="9" spans="1:15" ht="13" thickBot="1" x14ac:dyDescent="0.3">
      <c r="A9" s="15"/>
      <c r="B9" s="16" t="s">
        <v>16</v>
      </c>
      <c r="C9" s="17">
        <v>0</v>
      </c>
      <c r="D9" s="17">
        <v>0</v>
      </c>
      <c r="E9" s="17">
        <v>0</v>
      </c>
      <c r="F9" s="18"/>
      <c r="G9" s="18"/>
      <c r="H9" s="18"/>
      <c r="I9" s="18"/>
      <c r="J9" s="18"/>
      <c r="K9" s="18"/>
      <c r="L9" s="18"/>
      <c r="M9" s="18"/>
      <c r="N9" s="18"/>
      <c r="O9" s="22"/>
    </row>
  </sheetData>
  <mergeCells count="3">
    <mergeCell ref="B1:E1"/>
    <mergeCell ref="G1:J1"/>
    <mergeCell ref="L1:O1"/>
  </mergeCells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>&amp;LTC Tornesch e.V.&amp;CClubmeisterschaften 2025
Einzel Herren U 60 / U 70 - B -</oddHeader>
    <oddFooter>&amp;R&amp;D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9"/>
  <sheetViews>
    <sheetView showGridLines="0" zoomScaleNormal="100" workbookViewId="0">
      <selection activeCell="Q9" sqref="Q9"/>
    </sheetView>
  </sheetViews>
  <sheetFormatPr baseColWidth="10" defaultRowHeight="12.5" x14ac:dyDescent="0.25"/>
  <cols>
    <col min="1" max="1" width="3.81640625" style="1" bestFit="1" customWidth="1"/>
    <col min="2" max="2" width="28.1796875" customWidth="1"/>
    <col min="3" max="4" width="2.54296875" bestFit="1" customWidth="1"/>
    <col min="5" max="5" width="2.81640625" bestFit="1" customWidth="1"/>
    <col min="7" max="7" width="24.36328125" bestFit="1" customWidth="1"/>
    <col min="8" max="10" width="2.54296875" bestFit="1" customWidth="1"/>
    <col min="12" max="12" width="23.6328125" bestFit="1" customWidth="1"/>
    <col min="13" max="14" width="2.54296875" bestFit="1" customWidth="1"/>
    <col min="15" max="15" width="2.81640625" bestFit="1" customWidth="1"/>
    <col min="17" max="17" width="16.6328125" bestFit="1" customWidth="1"/>
    <col min="18" max="20" width="2.54296875" bestFit="1" customWidth="1"/>
  </cols>
  <sheetData>
    <row r="1" spans="1:20" ht="16" thickBot="1" x14ac:dyDescent="0.4">
      <c r="A1" s="3"/>
      <c r="B1" s="45" t="s">
        <v>0</v>
      </c>
      <c r="C1" s="45"/>
      <c r="D1" s="45"/>
      <c r="E1" s="45"/>
      <c r="F1" s="4"/>
      <c r="G1" s="45" t="s">
        <v>1</v>
      </c>
      <c r="H1" s="45"/>
      <c r="I1" s="45"/>
      <c r="J1" s="45"/>
      <c r="K1" s="4"/>
      <c r="L1" s="45" t="s">
        <v>2</v>
      </c>
      <c r="M1" s="45"/>
      <c r="N1" s="45"/>
      <c r="O1" s="45"/>
      <c r="P1" s="4"/>
      <c r="Q1" s="45" t="s">
        <v>3</v>
      </c>
      <c r="R1" s="45"/>
      <c r="S1" s="45"/>
      <c r="T1" s="46"/>
    </row>
    <row r="2" spans="1:20" x14ac:dyDescent="0.25">
      <c r="A2" s="5">
        <v>1</v>
      </c>
      <c r="B2" s="6" t="s">
        <v>68</v>
      </c>
      <c r="C2" s="7">
        <v>6</v>
      </c>
      <c r="D2" s="7">
        <v>6</v>
      </c>
      <c r="E2" s="7">
        <v>0</v>
      </c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9"/>
    </row>
    <row r="3" spans="1:20" x14ac:dyDescent="0.25">
      <c r="A3" s="10">
        <v>2</v>
      </c>
      <c r="B3" s="11" t="s">
        <v>70</v>
      </c>
      <c r="C3" s="12">
        <v>0</v>
      </c>
      <c r="D3" s="12">
        <v>1</v>
      </c>
      <c r="E3" s="12">
        <v>0</v>
      </c>
      <c r="F3" s="8"/>
      <c r="G3" s="8" t="str">
        <f>B2</f>
        <v>E.Metaj/C.Lehmann</v>
      </c>
      <c r="H3" s="7">
        <v>6</v>
      </c>
      <c r="I3" s="7">
        <v>6</v>
      </c>
      <c r="J3" s="7">
        <v>0</v>
      </c>
      <c r="K3" s="8"/>
      <c r="L3" s="8"/>
      <c r="M3" s="8"/>
      <c r="N3" s="8"/>
      <c r="O3" s="8"/>
      <c r="P3" s="8"/>
      <c r="Q3" s="8"/>
      <c r="R3" s="8"/>
      <c r="S3" s="8"/>
      <c r="T3" s="9"/>
    </row>
    <row r="4" spans="1:20" x14ac:dyDescent="0.25">
      <c r="A4" s="5">
        <v>3</v>
      </c>
      <c r="B4" s="6" t="s">
        <v>72</v>
      </c>
      <c r="C4" s="7">
        <v>4</v>
      </c>
      <c r="D4" s="7">
        <v>5</v>
      </c>
      <c r="E4" s="7">
        <v>0</v>
      </c>
      <c r="F4" s="8"/>
      <c r="G4" s="8" t="str">
        <f>B5</f>
        <v>R.Meyer-Oe./J.Goldmann</v>
      </c>
      <c r="H4" s="7">
        <v>1</v>
      </c>
      <c r="I4" s="7">
        <v>2</v>
      </c>
      <c r="J4" s="7">
        <v>0</v>
      </c>
      <c r="K4" s="8"/>
      <c r="L4" s="8"/>
      <c r="M4" s="8"/>
      <c r="N4" s="8"/>
      <c r="O4" s="8"/>
      <c r="P4" s="8"/>
      <c r="Q4" s="8"/>
      <c r="R4" s="8"/>
      <c r="S4" s="8"/>
      <c r="T4" s="9"/>
    </row>
    <row r="5" spans="1:20" x14ac:dyDescent="0.25">
      <c r="A5" s="10">
        <v>4</v>
      </c>
      <c r="B5" s="11" t="s">
        <v>74</v>
      </c>
      <c r="C5" s="12">
        <v>6</v>
      </c>
      <c r="D5" s="12">
        <v>7</v>
      </c>
      <c r="E5" s="12">
        <v>0</v>
      </c>
      <c r="F5" s="13"/>
      <c r="G5" s="13"/>
      <c r="H5" s="13"/>
      <c r="I5" s="13"/>
      <c r="J5" s="13"/>
      <c r="K5" s="8"/>
      <c r="L5" s="8" t="str">
        <f>G3</f>
        <v>E.Metaj/C.Lehmann</v>
      </c>
      <c r="M5" s="14">
        <v>7</v>
      </c>
      <c r="N5" s="14">
        <v>6</v>
      </c>
      <c r="O5" s="14">
        <v>0</v>
      </c>
      <c r="P5" s="8"/>
      <c r="Q5" s="8"/>
      <c r="R5" s="8"/>
      <c r="S5" s="8"/>
      <c r="T5" s="9"/>
    </row>
    <row r="6" spans="1:20" x14ac:dyDescent="0.25">
      <c r="A6" s="5">
        <v>5</v>
      </c>
      <c r="B6" s="6" t="s">
        <v>24</v>
      </c>
      <c r="C6" s="7">
        <v>0</v>
      </c>
      <c r="D6" s="7">
        <v>0</v>
      </c>
      <c r="E6" s="7">
        <v>0</v>
      </c>
      <c r="F6" s="8"/>
      <c r="G6" s="8"/>
      <c r="H6" s="8"/>
      <c r="I6" s="8"/>
      <c r="J6" s="8"/>
      <c r="K6" s="8"/>
      <c r="L6" s="8" t="str">
        <f>G8</f>
        <v>D.Mikolajewski/A.Roschinski</v>
      </c>
      <c r="M6" s="14">
        <v>5</v>
      </c>
      <c r="N6" s="14">
        <v>1</v>
      </c>
      <c r="O6" s="14">
        <v>0</v>
      </c>
      <c r="P6" s="8"/>
      <c r="Q6" s="8"/>
      <c r="R6" s="8"/>
      <c r="S6" s="8"/>
      <c r="T6" s="9"/>
    </row>
    <row r="7" spans="1:20" x14ac:dyDescent="0.25">
      <c r="A7" s="10">
        <v>6</v>
      </c>
      <c r="B7" s="11" t="s">
        <v>77</v>
      </c>
      <c r="C7" s="12">
        <v>0</v>
      </c>
      <c r="D7" s="12">
        <v>0</v>
      </c>
      <c r="E7" s="12">
        <v>0</v>
      </c>
      <c r="F7" s="8"/>
      <c r="G7" s="8" t="str">
        <f>B7</f>
        <v>S.Scheffler/J.Heitmann</v>
      </c>
      <c r="H7" s="7">
        <v>0</v>
      </c>
      <c r="I7" s="7">
        <v>0</v>
      </c>
      <c r="J7" s="7">
        <v>0</v>
      </c>
      <c r="K7" s="8"/>
      <c r="L7" s="8"/>
      <c r="M7" s="8"/>
      <c r="N7" s="8"/>
      <c r="O7" s="8"/>
      <c r="P7" s="8"/>
      <c r="Q7" s="8"/>
      <c r="R7" s="8"/>
      <c r="S7" s="8"/>
      <c r="T7" s="9"/>
    </row>
    <row r="8" spans="1:20" x14ac:dyDescent="0.25">
      <c r="A8" s="5">
        <v>7</v>
      </c>
      <c r="B8" s="6" t="s">
        <v>79</v>
      </c>
      <c r="C8" s="7">
        <v>6</v>
      </c>
      <c r="D8" s="7">
        <v>6</v>
      </c>
      <c r="E8" s="7">
        <v>0</v>
      </c>
      <c r="F8" s="8"/>
      <c r="G8" s="8" t="str">
        <f>B8</f>
        <v>D.Mikolajewski/A.Roschinski</v>
      </c>
      <c r="H8" s="7">
        <v>0</v>
      </c>
      <c r="I8" s="7">
        <v>0</v>
      </c>
      <c r="J8" s="7">
        <v>0</v>
      </c>
      <c r="K8" s="8"/>
      <c r="L8" s="8"/>
      <c r="M8" s="8"/>
      <c r="N8" s="8"/>
      <c r="O8" s="8"/>
      <c r="P8" s="8"/>
      <c r="Q8" s="8"/>
      <c r="R8" s="8"/>
      <c r="S8" s="8"/>
      <c r="T8" s="9"/>
    </row>
    <row r="9" spans="1:20" ht="13" thickBot="1" x14ac:dyDescent="0.3">
      <c r="A9" s="15">
        <v>8</v>
      </c>
      <c r="B9" s="16" t="s">
        <v>81</v>
      </c>
      <c r="C9" s="17">
        <v>1</v>
      </c>
      <c r="D9" s="17">
        <v>2</v>
      </c>
      <c r="E9" s="17">
        <v>0</v>
      </c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55" t="str">
        <f>L5</f>
        <v>E.Metaj/C.Lehmann</v>
      </c>
      <c r="R9" s="19">
        <v>6</v>
      </c>
      <c r="S9" s="19">
        <v>6</v>
      </c>
      <c r="T9" s="20">
        <v>0</v>
      </c>
    </row>
    <row r="10" spans="1:20" x14ac:dyDescent="0.25">
      <c r="A10" s="5">
        <v>9</v>
      </c>
      <c r="B10" s="6" t="s">
        <v>82</v>
      </c>
      <c r="C10" s="7">
        <v>3</v>
      </c>
      <c r="D10" s="7">
        <v>1</v>
      </c>
      <c r="E10" s="7">
        <v>0</v>
      </c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 t="str">
        <f>L13</f>
        <v>D.&amp;J.Witt</v>
      </c>
      <c r="R10" s="14">
        <v>2</v>
      </c>
      <c r="S10" s="14">
        <v>2</v>
      </c>
      <c r="T10" s="21">
        <v>0</v>
      </c>
    </row>
    <row r="11" spans="1:20" x14ac:dyDescent="0.25">
      <c r="A11" s="10">
        <v>10</v>
      </c>
      <c r="B11" s="11" t="s">
        <v>80</v>
      </c>
      <c r="C11" s="12">
        <v>6</v>
      </c>
      <c r="D11" s="12">
        <v>6</v>
      </c>
      <c r="E11" s="12">
        <v>0</v>
      </c>
      <c r="F11" s="8"/>
      <c r="G11" s="8" t="str">
        <f>B11</f>
        <v>D.&amp;J.Witt</v>
      </c>
      <c r="H11" s="7">
        <v>6</v>
      </c>
      <c r="I11" s="7">
        <v>6</v>
      </c>
      <c r="J11" s="7">
        <v>0</v>
      </c>
      <c r="K11" s="8"/>
      <c r="L11" s="8"/>
      <c r="M11" s="8"/>
      <c r="N11" s="8"/>
      <c r="O11" s="8"/>
      <c r="P11" s="8"/>
      <c r="Q11" s="8"/>
      <c r="R11" s="8"/>
      <c r="S11" s="8"/>
      <c r="T11" s="9"/>
    </row>
    <row r="12" spans="1:20" x14ac:dyDescent="0.25">
      <c r="A12" s="5">
        <v>11</v>
      </c>
      <c r="B12" s="6" t="s">
        <v>78</v>
      </c>
      <c r="C12" s="7">
        <v>6</v>
      </c>
      <c r="D12" s="7">
        <v>4</v>
      </c>
      <c r="E12" s="7">
        <v>10</v>
      </c>
      <c r="F12" s="8"/>
      <c r="G12" s="8" t="str">
        <f>B12</f>
        <v>M.Rupertus/K.Christoforidis</v>
      </c>
      <c r="H12" s="7">
        <v>2</v>
      </c>
      <c r="I12" s="7">
        <v>2</v>
      </c>
      <c r="J12" s="7">
        <v>0</v>
      </c>
      <c r="K12" s="8"/>
      <c r="L12" s="8"/>
      <c r="M12" s="8"/>
      <c r="N12" s="8"/>
      <c r="O12" s="8"/>
      <c r="P12" s="8"/>
      <c r="Q12" s="8"/>
      <c r="R12" s="8"/>
      <c r="S12" s="8"/>
      <c r="T12" s="9"/>
    </row>
    <row r="13" spans="1:20" x14ac:dyDescent="0.25">
      <c r="A13" s="10">
        <v>12</v>
      </c>
      <c r="B13" s="11" t="s">
        <v>76</v>
      </c>
      <c r="C13" s="12">
        <v>4</v>
      </c>
      <c r="D13" s="12">
        <v>6</v>
      </c>
      <c r="E13" s="12">
        <v>4</v>
      </c>
      <c r="F13" s="13"/>
      <c r="G13" s="13"/>
      <c r="H13" s="13"/>
      <c r="I13" s="13"/>
      <c r="J13" s="13"/>
      <c r="K13" s="8"/>
      <c r="L13" s="8" t="str">
        <f>G11</f>
        <v>D.&amp;J.Witt</v>
      </c>
      <c r="M13" s="14">
        <v>6</v>
      </c>
      <c r="N13" s="14">
        <v>5</v>
      </c>
      <c r="O13" s="14">
        <v>10</v>
      </c>
      <c r="P13" s="8"/>
      <c r="Q13" s="8"/>
      <c r="R13" s="8"/>
      <c r="S13" s="8"/>
      <c r="T13" s="9"/>
    </row>
    <row r="14" spans="1:20" x14ac:dyDescent="0.25">
      <c r="A14" s="5">
        <v>13</v>
      </c>
      <c r="B14" s="6" t="s">
        <v>75</v>
      </c>
      <c r="C14" s="7">
        <v>0</v>
      </c>
      <c r="D14" s="7">
        <v>2</v>
      </c>
      <c r="E14" s="7">
        <v>0</v>
      </c>
      <c r="F14" s="8"/>
      <c r="G14" s="8"/>
      <c r="H14" s="8"/>
      <c r="I14" s="8"/>
      <c r="J14" s="8"/>
      <c r="K14" s="8"/>
      <c r="L14" s="8" t="str">
        <f>G16</f>
        <v>V.Fischer/N.Neumann</v>
      </c>
      <c r="M14" s="14">
        <v>4</v>
      </c>
      <c r="N14" s="14">
        <v>7</v>
      </c>
      <c r="O14" s="14">
        <v>5</v>
      </c>
      <c r="P14" s="8"/>
      <c r="Q14" s="8"/>
      <c r="R14" s="8"/>
      <c r="S14" s="8"/>
      <c r="T14" s="9"/>
    </row>
    <row r="15" spans="1:20" x14ac:dyDescent="0.25">
      <c r="A15" s="10">
        <v>14</v>
      </c>
      <c r="B15" s="11" t="s">
        <v>73</v>
      </c>
      <c r="C15" s="12">
        <v>6</v>
      </c>
      <c r="D15" s="12">
        <v>6</v>
      </c>
      <c r="E15" s="12">
        <v>0</v>
      </c>
      <c r="F15" s="8"/>
      <c r="G15" s="8" t="str">
        <f>B15</f>
        <v>B.Kruse/M.Rupertus</v>
      </c>
      <c r="H15" s="7">
        <v>2</v>
      </c>
      <c r="I15" s="7">
        <v>1</v>
      </c>
      <c r="J15" s="7">
        <v>0</v>
      </c>
      <c r="K15" s="8"/>
      <c r="L15" s="8"/>
      <c r="M15" s="8"/>
      <c r="N15" s="8"/>
      <c r="O15" s="8"/>
      <c r="P15" s="8"/>
      <c r="Q15" s="8"/>
      <c r="R15" s="8"/>
      <c r="S15" s="8"/>
      <c r="T15" s="9"/>
    </row>
    <row r="16" spans="1:20" x14ac:dyDescent="0.25">
      <c r="A16" s="5">
        <v>15</v>
      </c>
      <c r="B16" s="6" t="s">
        <v>71</v>
      </c>
      <c r="C16" s="7">
        <v>2</v>
      </c>
      <c r="D16" s="7">
        <v>2</v>
      </c>
      <c r="E16" s="7">
        <v>0</v>
      </c>
      <c r="F16" s="8"/>
      <c r="G16" s="8" t="str">
        <f>B17</f>
        <v>V.Fischer/N.Neumann</v>
      </c>
      <c r="H16" s="7">
        <v>6</v>
      </c>
      <c r="I16" s="7">
        <v>6</v>
      </c>
      <c r="J16" s="7">
        <v>0</v>
      </c>
      <c r="K16" s="8"/>
      <c r="L16" s="8"/>
      <c r="M16" s="8"/>
      <c r="N16" s="8"/>
      <c r="O16" s="8"/>
      <c r="P16" s="8"/>
      <c r="Q16" s="8"/>
      <c r="R16" s="8"/>
      <c r="S16" s="8"/>
      <c r="T16" s="9"/>
    </row>
    <row r="17" spans="1:20" ht="13" thickBot="1" x14ac:dyDescent="0.3">
      <c r="A17" s="15">
        <v>16</v>
      </c>
      <c r="B17" s="16" t="s">
        <v>69</v>
      </c>
      <c r="C17" s="17">
        <v>6</v>
      </c>
      <c r="D17" s="17">
        <v>6</v>
      </c>
      <c r="E17" s="17">
        <v>0</v>
      </c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22"/>
    </row>
    <row r="19" spans="1:20" x14ac:dyDescent="0.25">
      <c r="A19" s="6"/>
      <c r="B19" s="6"/>
      <c r="C19" s="8"/>
      <c r="D19" s="8"/>
      <c r="E19" s="8"/>
    </row>
    <row r="20" spans="1:20" x14ac:dyDescent="0.25">
      <c r="A20" s="6"/>
      <c r="B20" s="6"/>
      <c r="C20" s="8"/>
      <c r="D20" s="8"/>
      <c r="E20" s="8"/>
    </row>
    <row r="21" spans="1:20" x14ac:dyDescent="0.25">
      <c r="A21" s="6"/>
      <c r="B21" s="6"/>
      <c r="C21" s="8"/>
      <c r="D21" s="8"/>
      <c r="E21" s="8"/>
    </row>
    <row r="22" spans="1:20" x14ac:dyDescent="0.25">
      <c r="A22" s="6"/>
      <c r="B22" s="6"/>
      <c r="C22" s="8"/>
      <c r="D22" s="8"/>
      <c r="E22" s="8"/>
    </row>
    <row r="23" spans="1:20" x14ac:dyDescent="0.25">
      <c r="A23" s="6"/>
      <c r="B23" s="6"/>
      <c r="C23" s="8"/>
      <c r="D23" s="8"/>
      <c r="E23" s="8"/>
    </row>
    <row r="24" spans="1:20" x14ac:dyDescent="0.25">
      <c r="A24" s="6"/>
      <c r="B24" s="6"/>
      <c r="C24" s="8"/>
      <c r="D24" s="8"/>
      <c r="E24" s="8"/>
    </row>
    <row r="25" spans="1:20" x14ac:dyDescent="0.25">
      <c r="A25" s="6"/>
      <c r="B25" s="6"/>
      <c r="C25" s="8"/>
      <c r="D25" s="8"/>
      <c r="E25" s="8"/>
    </row>
    <row r="26" spans="1:20" x14ac:dyDescent="0.25">
      <c r="A26" s="6"/>
      <c r="B26" s="6"/>
      <c r="C26" s="8"/>
      <c r="D26" s="8"/>
      <c r="E26" s="8"/>
    </row>
    <row r="27" spans="1:20" x14ac:dyDescent="0.25">
      <c r="A27" s="6"/>
      <c r="B27" s="6"/>
      <c r="C27" s="8"/>
      <c r="D27" s="8"/>
      <c r="E27" s="8"/>
    </row>
    <row r="28" spans="1:20" x14ac:dyDescent="0.25">
      <c r="A28" s="6"/>
      <c r="B28" s="6"/>
      <c r="C28" s="8"/>
      <c r="D28" s="8"/>
      <c r="E28" s="8"/>
    </row>
    <row r="29" spans="1:20" x14ac:dyDescent="0.25">
      <c r="A29" s="6"/>
      <c r="B29" s="6"/>
      <c r="C29" s="8"/>
      <c r="D29" s="8"/>
      <c r="E29" s="8"/>
    </row>
  </sheetData>
  <mergeCells count="4">
    <mergeCell ref="B1:E1"/>
    <mergeCell ref="G1:J1"/>
    <mergeCell ref="Q1:T1"/>
    <mergeCell ref="L1:O1"/>
  </mergeCells>
  <phoneticPr fontId="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>
    <oddHeader>&amp;LTC Tornesch&amp;CClubmeisterschaften 2025
Mixed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5DF0C-7364-407F-9F11-90882E24C2D6}">
  <dimension ref="A1:O15"/>
  <sheetViews>
    <sheetView showGridLines="0" tabSelected="1" zoomScaleNormal="100" workbookViewId="0">
      <selection activeCell="L23" sqref="L23"/>
    </sheetView>
  </sheetViews>
  <sheetFormatPr baseColWidth="10" defaultRowHeight="12.5" x14ac:dyDescent="0.25"/>
  <cols>
    <col min="1" max="1" width="2" bestFit="1" customWidth="1"/>
    <col min="2" max="2" width="24.36328125" bestFit="1" customWidth="1"/>
    <col min="3" max="5" width="2.54296875" bestFit="1" customWidth="1"/>
    <col min="7" max="7" width="24.36328125" bestFit="1" customWidth="1"/>
    <col min="8" max="9" width="2.54296875" bestFit="1" customWidth="1"/>
    <col min="10" max="10" width="2.81640625" bestFit="1" customWidth="1"/>
    <col min="12" max="12" width="24.36328125" bestFit="1" customWidth="1"/>
    <col min="13" max="14" width="2" bestFit="1" customWidth="1"/>
    <col min="15" max="15" width="2.81640625" bestFit="1" customWidth="1"/>
  </cols>
  <sheetData>
    <row r="1" spans="1:15" ht="16" thickBot="1" x14ac:dyDescent="0.4">
      <c r="A1" s="25"/>
      <c r="B1" s="45" t="s">
        <v>1</v>
      </c>
      <c r="C1" s="45"/>
      <c r="D1" s="45"/>
      <c r="E1" s="45"/>
      <c r="F1" s="24"/>
      <c r="G1" s="45" t="s">
        <v>2</v>
      </c>
      <c r="H1" s="45"/>
      <c r="I1" s="45"/>
      <c r="J1" s="45"/>
      <c r="K1" s="24"/>
      <c r="L1" s="45" t="s">
        <v>3</v>
      </c>
      <c r="M1" s="45"/>
      <c r="N1" s="45"/>
      <c r="O1" s="46"/>
    </row>
    <row r="2" spans="1:15" x14ac:dyDescent="0.25">
      <c r="A2" s="5">
        <v>1</v>
      </c>
      <c r="B2" s="6" t="s">
        <v>76</v>
      </c>
      <c r="C2" s="7">
        <v>6</v>
      </c>
      <c r="D2" s="7">
        <v>6</v>
      </c>
      <c r="E2" s="7">
        <v>0</v>
      </c>
      <c r="F2" s="8"/>
      <c r="G2" s="8"/>
      <c r="H2" s="8"/>
      <c r="I2" s="8"/>
      <c r="J2" s="8"/>
      <c r="K2" s="8"/>
      <c r="L2" s="8"/>
      <c r="M2" s="8"/>
      <c r="N2" s="8"/>
      <c r="O2" s="9"/>
    </row>
    <row r="3" spans="1:15" x14ac:dyDescent="0.25">
      <c r="A3" s="10">
        <v>2</v>
      </c>
      <c r="B3" s="6" t="s">
        <v>77</v>
      </c>
      <c r="C3" s="12">
        <v>1</v>
      </c>
      <c r="D3" s="12">
        <v>3</v>
      </c>
      <c r="E3" s="12">
        <v>0</v>
      </c>
      <c r="F3" s="8"/>
      <c r="G3" s="8" t="str">
        <f>B2</f>
        <v>M.Schlaucher/K.Piepenhagen</v>
      </c>
      <c r="H3" s="7">
        <v>6</v>
      </c>
      <c r="I3" s="7">
        <v>4</v>
      </c>
      <c r="J3" s="7">
        <v>11</v>
      </c>
      <c r="K3" s="8"/>
      <c r="L3" s="8"/>
      <c r="M3" s="8"/>
      <c r="N3" s="8"/>
      <c r="O3" s="9"/>
    </row>
    <row r="4" spans="1:15" x14ac:dyDescent="0.25">
      <c r="A4" s="5">
        <v>3</v>
      </c>
      <c r="B4" s="6" t="s">
        <v>97</v>
      </c>
      <c r="C4" s="7">
        <v>1</v>
      </c>
      <c r="D4" s="7">
        <v>0</v>
      </c>
      <c r="E4" s="7">
        <v>0</v>
      </c>
      <c r="F4" s="8"/>
      <c r="G4" s="8" t="str">
        <f>B5</f>
        <v>M.Matthiesen/A.Oltersdorf</v>
      </c>
      <c r="H4" s="7">
        <v>4</v>
      </c>
      <c r="I4" s="7">
        <v>6</v>
      </c>
      <c r="J4" s="7">
        <v>9</v>
      </c>
      <c r="K4" s="8"/>
      <c r="L4" s="8"/>
      <c r="M4" s="8"/>
      <c r="N4" s="8"/>
      <c r="O4" s="9"/>
    </row>
    <row r="5" spans="1:15" ht="13" thickBot="1" x14ac:dyDescent="0.3">
      <c r="A5" s="15">
        <v>4</v>
      </c>
      <c r="B5" s="26" t="s">
        <v>98</v>
      </c>
      <c r="C5" s="17">
        <v>6</v>
      </c>
      <c r="D5" s="17">
        <v>6</v>
      </c>
      <c r="E5" s="17">
        <v>0</v>
      </c>
      <c r="F5" s="18"/>
      <c r="G5" s="18"/>
      <c r="H5" s="18"/>
      <c r="I5" s="18"/>
      <c r="J5" s="18"/>
      <c r="K5" s="18"/>
      <c r="L5" s="55" t="str">
        <f>G3</f>
        <v>M.Schlaucher/K.Piepenhagen</v>
      </c>
      <c r="M5" s="19">
        <v>1</v>
      </c>
      <c r="N5" s="19">
        <v>6</v>
      </c>
      <c r="O5" s="20">
        <v>10</v>
      </c>
    </row>
    <row r="6" spans="1:15" x14ac:dyDescent="0.25">
      <c r="A6" s="5">
        <v>5</v>
      </c>
      <c r="B6" s="6" t="s">
        <v>82</v>
      </c>
      <c r="C6" s="7">
        <v>6</v>
      </c>
      <c r="D6" s="7">
        <v>6</v>
      </c>
      <c r="E6" s="7">
        <v>0</v>
      </c>
      <c r="F6" s="8"/>
      <c r="G6" s="8"/>
      <c r="H6" s="8"/>
      <c r="I6" s="8"/>
      <c r="J6" s="8"/>
      <c r="K6" s="8"/>
      <c r="L6" s="8" t="str">
        <f>G7</f>
        <v>U.Hinz/N.Metaj</v>
      </c>
      <c r="M6" s="14">
        <v>6</v>
      </c>
      <c r="N6" s="14">
        <v>4</v>
      </c>
      <c r="O6" s="21">
        <v>8</v>
      </c>
    </row>
    <row r="7" spans="1:15" x14ac:dyDescent="0.25">
      <c r="A7" s="10">
        <v>6</v>
      </c>
      <c r="B7" s="6" t="s">
        <v>81</v>
      </c>
      <c r="C7" s="12">
        <v>0</v>
      </c>
      <c r="D7" s="12">
        <v>1</v>
      </c>
      <c r="E7" s="12">
        <v>0</v>
      </c>
      <c r="F7" s="8"/>
      <c r="G7" s="8" t="str">
        <f>B6</f>
        <v>U.Hinz/N.Metaj</v>
      </c>
      <c r="H7" s="7">
        <v>0</v>
      </c>
      <c r="I7" s="7">
        <v>0</v>
      </c>
      <c r="J7" s="7">
        <v>0</v>
      </c>
      <c r="K7" s="8"/>
      <c r="L7" s="8"/>
      <c r="M7" s="8"/>
      <c r="N7" s="8"/>
      <c r="O7" s="9"/>
    </row>
    <row r="8" spans="1:15" x14ac:dyDescent="0.25">
      <c r="A8" s="5">
        <v>7</v>
      </c>
      <c r="B8" s="6" t="s">
        <v>99</v>
      </c>
      <c r="C8" s="7">
        <v>7</v>
      </c>
      <c r="D8" s="7">
        <v>7</v>
      </c>
      <c r="E8" s="7">
        <v>0</v>
      </c>
      <c r="F8" s="8"/>
      <c r="G8" s="8" t="str">
        <f>B8</f>
        <v>C.Mahenke/J.Hill</v>
      </c>
      <c r="H8" s="7">
        <v>0</v>
      </c>
      <c r="I8" s="7">
        <v>0</v>
      </c>
      <c r="J8" s="7">
        <v>0</v>
      </c>
      <c r="K8" s="8"/>
      <c r="L8" s="8"/>
      <c r="M8" s="8"/>
      <c r="N8" s="8"/>
      <c r="O8" s="9"/>
    </row>
    <row r="9" spans="1:15" ht="13" thickBot="1" x14ac:dyDescent="0.3">
      <c r="A9" s="15">
        <v>8</v>
      </c>
      <c r="B9" s="16" t="s">
        <v>100</v>
      </c>
      <c r="C9" s="17">
        <v>5</v>
      </c>
      <c r="D9" s="17">
        <v>5</v>
      </c>
      <c r="E9" s="17">
        <v>0</v>
      </c>
      <c r="F9" s="18"/>
      <c r="G9" s="18"/>
      <c r="H9" s="18"/>
      <c r="I9" s="18"/>
      <c r="J9" s="18"/>
      <c r="K9" s="18"/>
      <c r="L9" s="18"/>
      <c r="M9" s="18"/>
      <c r="N9" s="18"/>
      <c r="O9" s="22"/>
    </row>
    <row r="12" spans="1:15" x14ac:dyDescent="0.25">
      <c r="B12" s="6"/>
    </row>
    <row r="13" spans="1:15" x14ac:dyDescent="0.25">
      <c r="B13" s="6"/>
    </row>
    <row r="14" spans="1:15" x14ac:dyDescent="0.25">
      <c r="B14" s="6"/>
    </row>
    <row r="15" spans="1:15" x14ac:dyDescent="0.25">
      <c r="B15" s="6"/>
    </row>
  </sheetData>
  <mergeCells count="3">
    <mergeCell ref="B1:E1"/>
    <mergeCell ref="G1:J1"/>
    <mergeCell ref="L1:O1"/>
  </mergeCells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>&amp;LTC Tornesch&amp;CClubmeisterschaft 2025
Mixed - B -</oddHeader>
    <oddFooter>&amp;R&amp;D &amp;T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4200D-C23A-4987-B472-B2E65D37B662}">
  <dimension ref="A1:O13"/>
  <sheetViews>
    <sheetView showGridLines="0" zoomScaleNormal="100" workbookViewId="0">
      <selection activeCell="L19" sqref="L19"/>
    </sheetView>
  </sheetViews>
  <sheetFormatPr baseColWidth="10" defaultRowHeight="12.5" x14ac:dyDescent="0.25"/>
  <cols>
    <col min="1" max="1" width="3.81640625" bestFit="1" customWidth="1"/>
    <col min="2" max="2" width="23.08984375" bestFit="1" customWidth="1"/>
    <col min="3" max="4" width="2.54296875" bestFit="1" customWidth="1"/>
    <col min="5" max="5" width="3" bestFit="1" customWidth="1"/>
    <col min="7" max="7" width="20.1796875" bestFit="1" customWidth="1"/>
    <col min="8" max="10" width="2.54296875" bestFit="1" customWidth="1"/>
    <col min="12" max="12" width="16" bestFit="1" customWidth="1"/>
    <col min="13" max="15" width="2" bestFit="1" customWidth="1"/>
  </cols>
  <sheetData>
    <row r="1" spans="1:15" ht="16" thickBot="1" x14ac:dyDescent="0.4">
      <c r="A1" s="25"/>
      <c r="B1" s="45" t="s">
        <v>1</v>
      </c>
      <c r="C1" s="45"/>
      <c r="D1" s="45"/>
      <c r="E1" s="45"/>
      <c r="F1" s="24"/>
      <c r="G1" s="45" t="s">
        <v>2</v>
      </c>
      <c r="H1" s="45"/>
      <c r="I1" s="45"/>
      <c r="J1" s="45"/>
      <c r="K1" s="24"/>
      <c r="L1" s="45" t="s">
        <v>3</v>
      </c>
      <c r="M1" s="45"/>
      <c r="N1" s="45"/>
      <c r="O1" s="46"/>
    </row>
    <row r="2" spans="1:15" x14ac:dyDescent="0.25">
      <c r="A2" s="5">
        <v>1</v>
      </c>
      <c r="B2" s="6" t="s">
        <v>50</v>
      </c>
      <c r="C2" s="7">
        <v>6</v>
      </c>
      <c r="D2" s="7">
        <v>6</v>
      </c>
      <c r="E2" s="7">
        <v>0</v>
      </c>
      <c r="F2" s="8"/>
      <c r="G2" s="8"/>
      <c r="H2" s="8"/>
      <c r="I2" s="8"/>
      <c r="J2" s="8"/>
      <c r="K2" s="8"/>
      <c r="L2" s="8"/>
      <c r="M2" s="8"/>
      <c r="N2" s="8"/>
      <c r="O2" s="9"/>
    </row>
    <row r="3" spans="1:15" x14ac:dyDescent="0.25">
      <c r="A3" s="10">
        <v>2</v>
      </c>
      <c r="B3" s="6" t="s">
        <v>54</v>
      </c>
      <c r="C3" s="12">
        <v>3</v>
      </c>
      <c r="D3" s="12">
        <v>3</v>
      </c>
      <c r="E3" s="12">
        <v>0</v>
      </c>
      <c r="F3" s="8"/>
      <c r="G3" s="8" t="str">
        <f>B2</f>
        <v>E.Metaj/J.Almond</v>
      </c>
      <c r="H3" s="7">
        <v>6</v>
      </c>
      <c r="I3" s="7">
        <v>6</v>
      </c>
      <c r="J3" s="7">
        <v>0</v>
      </c>
      <c r="K3" s="8"/>
      <c r="L3" s="8"/>
      <c r="M3" s="8"/>
      <c r="N3" s="8"/>
      <c r="O3" s="9"/>
    </row>
    <row r="4" spans="1:15" x14ac:dyDescent="0.25">
      <c r="A4" s="5">
        <v>3</v>
      </c>
      <c r="B4" s="6" t="s">
        <v>56</v>
      </c>
      <c r="C4" s="7">
        <v>4</v>
      </c>
      <c r="D4" s="7">
        <v>1</v>
      </c>
      <c r="E4" s="7">
        <v>0</v>
      </c>
      <c r="F4" s="8"/>
      <c r="G4" s="8" t="str">
        <f>B5</f>
        <v>B.Kruse/S.Scheffler</v>
      </c>
      <c r="H4" s="7">
        <v>1</v>
      </c>
      <c r="I4" s="7">
        <v>0</v>
      </c>
      <c r="J4" s="7">
        <v>0</v>
      </c>
      <c r="K4" s="8"/>
      <c r="L4" s="8"/>
      <c r="M4" s="8"/>
      <c r="N4" s="8"/>
      <c r="O4" s="9"/>
    </row>
    <row r="5" spans="1:15" ht="13" thickBot="1" x14ac:dyDescent="0.3">
      <c r="A5" s="15">
        <v>4</v>
      </c>
      <c r="B5" s="26" t="s">
        <v>58</v>
      </c>
      <c r="C5" s="17">
        <v>6</v>
      </c>
      <c r="D5" s="17">
        <v>6</v>
      </c>
      <c r="E5" s="17">
        <v>0</v>
      </c>
      <c r="F5" s="18"/>
      <c r="G5" s="18"/>
      <c r="H5" s="18"/>
      <c r="I5" s="18"/>
      <c r="J5" s="18"/>
      <c r="K5" s="18"/>
      <c r="L5" s="18" t="str">
        <f>G3</f>
        <v>E.Metaj/J.Almond</v>
      </c>
      <c r="M5" s="19">
        <v>5</v>
      </c>
      <c r="N5" s="19">
        <v>4</v>
      </c>
      <c r="O5" s="20">
        <v>0</v>
      </c>
    </row>
    <row r="6" spans="1:15" x14ac:dyDescent="0.25">
      <c r="A6" s="5">
        <v>5</v>
      </c>
      <c r="B6" s="6" t="str">
        <f>B13</f>
        <v>B.Bleich/B.Coopmeiners</v>
      </c>
      <c r="C6" s="7">
        <v>6</v>
      </c>
      <c r="D6" s="7">
        <v>6</v>
      </c>
      <c r="E6" s="7">
        <v>0</v>
      </c>
      <c r="F6" s="8"/>
      <c r="G6" s="8"/>
      <c r="H6" s="8"/>
      <c r="I6" s="8"/>
      <c r="J6" s="8"/>
      <c r="K6" s="8"/>
      <c r="L6" s="54" t="str">
        <f>G8</f>
        <v>A.Hill/R.Meyer-Oe.</v>
      </c>
      <c r="M6" s="14">
        <v>7</v>
      </c>
      <c r="N6" s="14">
        <v>6</v>
      </c>
      <c r="O6" s="21">
        <v>0</v>
      </c>
    </row>
    <row r="7" spans="1:15" x14ac:dyDescent="0.25">
      <c r="A7" s="10">
        <v>6</v>
      </c>
      <c r="B7" s="6" t="s">
        <v>57</v>
      </c>
      <c r="C7" s="12">
        <v>2</v>
      </c>
      <c r="D7" s="12">
        <v>2</v>
      </c>
      <c r="E7" s="12">
        <v>0</v>
      </c>
      <c r="F7" s="8"/>
      <c r="G7" s="8" t="str">
        <f>B6</f>
        <v>B.Bleich/B.Coopmeiners</v>
      </c>
      <c r="H7" s="7">
        <v>1</v>
      </c>
      <c r="I7" s="7">
        <v>1</v>
      </c>
      <c r="J7" s="7">
        <v>0</v>
      </c>
      <c r="K7" s="8"/>
      <c r="L7" s="8"/>
      <c r="M7" s="8"/>
      <c r="N7" s="8"/>
      <c r="O7" s="9"/>
    </row>
    <row r="8" spans="1:15" x14ac:dyDescent="0.25">
      <c r="A8" s="5">
        <v>7</v>
      </c>
      <c r="B8" s="6" t="s">
        <v>55</v>
      </c>
      <c r="C8" s="7">
        <v>1</v>
      </c>
      <c r="D8" s="7">
        <v>1</v>
      </c>
      <c r="E8" s="7">
        <v>0</v>
      </c>
      <c r="F8" s="8"/>
      <c r="G8" s="8" t="str">
        <f>B9</f>
        <v>A.Hill/R.Meyer-Oe.</v>
      </c>
      <c r="H8" s="7">
        <v>6</v>
      </c>
      <c r="I8" s="7">
        <v>6</v>
      </c>
      <c r="J8" s="7">
        <v>0</v>
      </c>
      <c r="K8" s="8"/>
      <c r="L8" s="8"/>
      <c r="M8" s="8"/>
      <c r="N8" s="8"/>
      <c r="O8" s="9"/>
    </row>
    <row r="9" spans="1:15" ht="13" thickBot="1" x14ac:dyDescent="0.3">
      <c r="A9" s="15">
        <v>8</v>
      </c>
      <c r="B9" s="16" t="s">
        <v>51</v>
      </c>
      <c r="C9" s="17">
        <v>6</v>
      </c>
      <c r="D9" s="17">
        <v>6</v>
      </c>
      <c r="E9" s="17">
        <v>0</v>
      </c>
      <c r="F9" s="18"/>
      <c r="G9" s="18"/>
      <c r="H9" s="18"/>
      <c r="I9" s="18"/>
      <c r="J9" s="18"/>
      <c r="K9" s="18"/>
      <c r="L9" s="18"/>
      <c r="M9" s="18"/>
      <c r="N9" s="18"/>
      <c r="O9" s="22"/>
    </row>
    <row r="12" spans="1:15" ht="14" x14ac:dyDescent="0.3">
      <c r="A12" s="2" t="s">
        <v>4</v>
      </c>
      <c r="B12" s="2" t="s">
        <v>52</v>
      </c>
      <c r="C12" s="27">
        <v>6</v>
      </c>
      <c r="D12" s="27">
        <v>6</v>
      </c>
      <c r="E12" s="27">
        <v>10</v>
      </c>
    </row>
    <row r="13" spans="1:15" ht="14" x14ac:dyDescent="0.3">
      <c r="A13" s="2"/>
      <c r="B13" s="2" t="s">
        <v>53</v>
      </c>
      <c r="C13" s="27">
        <v>7</v>
      </c>
      <c r="D13" s="27">
        <v>4</v>
      </c>
      <c r="E13" s="27">
        <v>12</v>
      </c>
    </row>
  </sheetData>
  <mergeCells count="3">
    <mergeCell ref="B1:E1"/>
    <mergeCell ref="G1:J1"/>
    <mergeCell ref="L1:O1"/>
  </mergeCells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>&amp;LTC Tornesch&amp;CClubmeisterschaft 2025
Damen Doppel</oddHeader>
    <oddFooter>&amp;R&amp;D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14</vt:i4>
      </vt:variant>
    </vt:vector>
  </HeadingPairs>
  <TitlesOfParts>
    <vt:vector size="14" baseType="lpstr">
      <vt:lpstr>Damen_U40U70</vt:lpstr>
      <vt:lpstr>Damen_U40U70-B-</vt:lpstr>
      <vt:lpstr>Herren_U40-40</vt:lpstr>
      <vt:lpstr>Herren_U40-40_B</vt:lpstr>
      <vt:lpstr>Herren_U50-U60</vt:lpstr>
      <vt:lpstr>Herren_U50-U60-B-</vt:lpstr>
      <vt:lpstr>Mixed</vt:lpstr>
      <vt:lpstr>Mixed_B</vt:lpstr>
      <vt:lpstr>Da_Do</vt:lpstr>
      <vt:lpstr>DaDo-B</vt:lpstr>
      <vt:lpstr>He_Do_U40</vt:lpstr>
      <vt:lpstr>He_Do_U60-U70</vt:lpstr>
      <vt:lpstr>He_Do-U60-U70-B-</vt:lpstr>
      <vt:lpstr>Tabelle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Clubmeisterschaft</dc:subject>
  <dc:creator>Klaus Piepenhagen</dc:creator>
  <dc:description>16-Feld / Doppel</dc:description>
  <cp:lastModifiedBy>Klaus Piepenhagen</cp:lastModifiedBy>
  <cp:lastPrinted>2007-10-02T16:16:52Z</cp:lastPrinted>
  <dcterms:created xsi:type="dcterms:W3CDTF">2007-10-02T12:46:57Z</dcterms:created>
  <dcterms:modified xsi:type="dcterms:W3CDTF">2025-09-21T13:48:59Z</dcterms:modified>
  <cp:category>Tennis</cp:category>
</cp:coreProperties>
</file>