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laus\Tennis\CM_Spielpläne\"/>
    </mc:Choice>
  </mc:AlternateContent>
  <bookViews>
    <workbookView xWindow="0" yWindow="0" windowWidth="16380" windowHeight="8190" tabRatio="783" activeTab="8"/>
  </bookViews>
  <sheets>
    <sheet name="Damen 40" sheetId="1" r:id="rId1"/>
    <sheet name="Damen40-B" sheetId="10" r:id="rId2"/>
    <sheet name="Herren 30" sheetId="6" r:id="rId3"/>
    <sheet name="Herren 40" sheetId="2" r:id="rId4"/>
    <sheet name="Herren 50" sheetId="3" r:id="rId5"/>
    <sheet name="Herren 40-50B" sheetId="7" r:id="rId6"/>
    <sheet name="Herren 65" sheetId="4" r:id="rId7"/>
    <sheet name="Heren 65 B" sheetId="9" r:id="rId8"/>
    <sheet name="Minis" sheetId="17" r:id="rId9"/>
    <sheet name="Jüngste" sheetId="16" r:id="rId10"/>
    <sheet name="Bambino" sheetId="15" r:id="rId11"/>
    <sheet name="Bambina" sheetId="14" r:id="rId12"/>
    <sheet name="Mädchen" sheetId="13" r:id="rId13"/>
    <sheet name="Knaben" sheetId="12" r:id="rId14"/>
    <sheet name="Junioren" sheetId="11" r:id="rId15"/>
    <sheet name="Tabelle2" sheetId="8" r:id="rId16"/>
  </sheets>
  <calcPr calcId="152511"/>
</workbook>
</file>

<file path=xl/calcChain.xml><?xml version="1.0" encoding="utf-8"?>
<calcChain xmlns="http://schemas.openxmlformats.org/spreadsheetml/2006/main">
  <c r="G8" i="17" l="1"/>
  <c r="L6" i="17" s="1"/>
  <c r="G7" i="17"/>
  <c r="L5" i="17"/>
  <c r="G4" i="17"/>
  <c r="G3" i="17"/>
  <c r="G8" i="16"/>
  <c r="G7" i="16"/>
  <c r="L6" i="16"/>
  <c r="L5" i="16"/>
  <c r="G4" i="16"/>
  <c r="G3" i="16"/>
  <c r="G8" i="15"/>
  <c r="G7" i="15"/>
  <c r="L6" i="15"/>
  <c r="L5" i="15"/>
  <c r="G4" i="15"/>
  <c r="G3" i="15"/>
  <c r="G8" i="14"/>
  <c r="L6" i="14" s="1"/>
  <c r="G7" i="14"/>
  <c r="L5" i="14"/>
  <c r="G4" i="14"/>
  <c r="G3" i="14"/>
  <c r="C19" i="13"/>
  <c r="C18" i="13"/>
  <c r="C17" i="13"/>
  <c r="H16" i="13"/>
  <c r="C16" i="13"/>
  <c r="S11" i="13"/>
  <c r="R11" i="13"/>
  <c r="O11" i="13"/>
  <c r="N11" i="13"/>
  <c r="M11" i="13"/>
  <c r="Q11" i="13" s="1"/>
  <c r="U11" i="13" s="1"/>
  <c r="L11" i="13"/>
  <c r="K11" i="13"/>
  <c r="J11" i="13"/>
  <c r="P11" i="13" s="1"/>
  <c r="T11" i="13" s="1"/>
  <c r="C11" i="13"/>
  <c r="B11" i="13"/>
  <c r="S10" i="13"/>
  <c r="R10" i="13"/>
  <c r="O10" i="13"/>
  <c r="N10" i="13"/>
  <c r="M10" i="13"/>
  <c r="Q10" i="13" s="1"/>
  <c r="U10" i="13" s="1"/>
  <c r="L10" i="13"/>
  <c r="P10" i="13" s="1"/>
  <c r="K10" i="13"/>
  <c r="J10" i="13"/>
  <c r="C10" i="13"/>
  <c r="B10" i="13"/>
  <c r="S9" i="13"/>
  <c r="R9" i="13"/>
  <c r="O9" i="13"/>
  <c r="N9" i="13"/>
  <c r="M9" i="13"/>
  <c r="Q9" i="13" s="1"/>
  <c r="L9" i="13"/>
  <c r="K9" i="13"/>
  <c r="J9" i="13"/>
  <c r="P9" i="13" s="1"/>
  <c r="T9" i="13" s="1"/>
  <c r="C9" i="13"/>
  <c r="B9" i="13"/>
  <c r="S8" i="13"/>
  <c r="R8" i="13"/>
  <c r="P8" i="13"/>
  <c r="O8" i="13"/>
  <c r="N8" i="13"/>
  <c r="M8" i="13"/>
  <c r="Q8" i="13" s="1"/>
  <c r="U8" i="13" s="1"/>
  <c r="L8" i="13"/>
  <c r="K8" i="13"/>
  <c r="J8" i="13"/>
  <c r="C8" i="13"/>
  <c r="B8" i="13"/>
  <c r="S7" i="13"/>
  <c r="H19" i="13" s="1"/>
  <c r="R7" i="13"/>
  <c r="I19" i="13" s="1"/>
  <c r="O7" i="13"/>
  <c r="N7" i="13"/>
  <c r="M7" i="13"/>
  <c r="Q7" i="13" s="1"/>
  <c r="L7" i="13"/>
  <c r="K7" i="13"/>
  <c r="J7" i="13"/>
  <c r="P7" i="13" s="1"/>
  <c r="C7" i="13"/>
  <c r="B7" i="13"/>
  <c r="S6" i="13"/>
  <c r="H17" i="13" s="1"/>
  <c r="R6" i="13"/>
  <c r="I17" i="13" s="1"/>
  <c r="O6" i="13"/>
  <c r="N6" i="13"/>
  <c r="M6" i="13"/>
  <c r="Q6" i="13" s="1"/>
  <c r="L6" i="13"/>
  <c r="P6" i="13" s="1"/>
  <c r="K6" i="13"/>
  <c r="J6" i="13"/>
  <c r="C6" i="13"/>
  <c r="B6" i="13"/>
  <c r="G8" i="12"/>
  <c r="L6" i="12" s="1"/>
  <c r="G7" i="12"/>
  <c r="G4" i="12"/>
  <c r="G3" i="12"/>
  <c r="L5" i="12" s="1"/>
  <c r="G8" i="11"/>
  <c r="G7" i="11"/>
  <c r="L6" i="11" s="1"/>
  <c r="L5" i="11"/>
  <c r="G4" i="11"/>
  <c r="G3" i="11"/>
  <c r="B6" i="9"/>
  <c r="C6" i="9"/>
  <c r="J6" i="9"/>
  <c r="K6" i="9"/>
  <c r="P6" i="9" s="1"/>
  <c r="L6" i="9"/>
  <c r="M6" i="9"/>
  <c r="N6" i="9"/>
  <c r="O6" i="9"/>
  <c r="Q6" i="9" s="1"/>
  <c r="R6" i="9"/>
  <c r="S6" i="9"/>
  <c r="H17" i="9" s="1"/>
  <c r="B7" i="9"/>
  <c r="C7" i="9"/>
  <c r="J7" i="9"/>
  <c r="K7" i="9"/>
  <c r="L7" i="9"/>
  <c r="M7" i="9"/>
  <c r="N7" i="9"/>
  <c r="O7" i="9"/>
  <c r="P7" i="9"/>
  <c r="Q7" i="9"/>
  <c r="F19" i="9" s="1"/>
  <c r="R7" i="9"/>
  <c r="S7" i="9"/>
  <c r="B8" i="9"/>
  <c r="C8" i="9"/>
  <c r="J8" i="9"/>
  <c r="K8" i="9"/>
  <c r="P8" i="9" s="1"/>
  <c r="L8" i="9"/>
  <c r="M8" i="9"/>
  <c r="N8" i="9"/>
  <c r="O8" i="9"/>
  <c r="Q8" i="9" s="1"/>
  <c r="R8" i="9"/>
  <c r="S8" i="9"/>
  <c r="B9" i="9"/>
  <c r="C9" i="9"/>
  <c r="J9" i="9"/>
  <c r="P9" i="9" s="1"/>
  <c r="K9" i="9"/>
  <c r="L9" i="9"/>
  <c r="M9" i="9"/>
  <c r="N9" i="9"/>
  <c r="O9" i="9"/>
  <c r="Q9" i="9"/>
  <c r="R9" i="9"/>
  <c r="S9" i="9"/>
  <c r="B10" i="9"/>
  <c r="C10" i="9"/>
  <c r="J10" i="9"/>
  <c r="K10" i="9"/>
  <c r="P10" i="9" s="1"/>
  <c r="T10" i="9" s="1"/>
  <c r="L10" i="9"/>
  <c r="M10" i="9"/>
  <c r="N10" i="9"/>
  <c r="Q10" i="9"/>
  <c r="U10" i="9" s="1"/>
  <c r="O10" i="9"/>
  <c r="R10" i="9"/>
  <c r="S10" i="9"/>
  <c r="H19" i="9" s="1"/>
  <c r="B11" i="9"/>
  <c r="C11" i="9"/>
  <c r="J11" i="9"/>
  <c r="K11" i="9"/>
  <c r="L11" i="9"/>
  <c r="M11" i="9"/>
  <c r="N11" i="9"/>
  <c r="O11" i="9"/>
  <c r="Q11" i="9" s="1"/>
  <c r="U11" i="9" s="1"/>
  <c r="R11" i="9"/>
  <c r="I18" i="9"/>
  <c r="S11" i="9"/>
  <c r="I17" i="9" s="1"/>
  <c r="C16" i="9"/>
  <c r="H16" i="9"/>
  <c r="I16" i="9"/>
  <c r="C17" i="9"/>
  <c r="C18" i="9"/>
  <c r="C19" i="9"/>
  <c r="I19" i="9"/>
  <c r="B7" i="6"/>
  <c r="C7" i="6"/>
  <c r="J7" i="6"/>
  <c r="P7" i="6" s="1"/>
  <c r="K7" i="6"/>
  <c r="L7" i="6"/>
  <c r="M7" i="6"/>
  <c r="Q7" i="6" s="1"/>
  <c r="N7" i="6"/>
  <c r="O7" i="6"/>
  <c r="R7" i="6"/>
  <c r="S7" i="6"/>
  <c r="B8" i="6"/>
  <c r="C8" i="6"/>
  <c r="J8" i="6"/>
  <c r="K8" i="6"/>
  <c r="P8" i="6" s="1"/>
  <c r="L8" i="6"/>
  <c r="M8" i="6"/>
  <c r="N8" i="6"/>
  <c r="O8" i="6"/>
  <c r="Q8" i="6"/>
  <c r="G23" i="6" s="1"/>
  <c r="R8" i="6"/>
  <c r="H23" i="6" s="1"/>
  <c r="S8" i="6"/>
  <c r="B9" i="6"/>
  <c r="C9" i="6"/>
  <c r="J9" i="6"/>
  <c r="K9" i="6"/>
  <c r="P9" i="6" s="1"/>
  <c r="L9" i="6"/>
  <c r="M9" i="6"/>
  <c r="N9" i="6"/>
  <c r="O9" i="6"/>
  <c r="Q9" i="6" s="1"/>
  <c r="R9" i="6"/>
  <c r="S9" i="6"/>
  <c r="I25" i="6" s="1"/>
  <c r="B10" i="6"/>
  <c r="C10" i="6"/>
  <c r="J10" i="6"/>
  <c r="P10" i="6" s="1"/>
  <c r="T10" i="6" s="1"/>
  <c r="K10" i="6"/>
  <c r="L10" i="6"/>
  <c r="M10" i="6"/>
  <c r="Q10" i="6" s="1"/>
  <c r="N10" i="6"/>
  <c r="O10" i="6"/>
  <c r="R10" i="6"/>
  <c r="S10" i="6"/>
  <c r="B11" i="6"/>
  <c r="C11" i="6"/>
  <c r="J11" i="6"/>
  <c r="K11" i="6"/>
  <c r="P11" i="6" s="1"/>
  <c r="L11" i="6"/>
  <c r="M11" i="6"/>
  <c r="N11" i="6"/>
  <c r="O11" i="6"/>
  <c r="Q11" i="6" s="1"/>
  <c r="U11" i="6" s="1"/>
  <c r="R11" i="6"/>
  <c r="S11" i="6"/>
  <c r="B12" i="6"/>
  <c r="C12" i="6"/>
  <c r="J12" i="6"/>
  <c r="P12" i="6" s="1"/>
  <c r="T12" i="6" s="1"/>
  <c r="K12" i="6"/>
  <c r="L12" i="6"/>
  <c r="M12" i="6"/>
  <c r="N12" i="6"/>
  <c r="O12" i="6"/>
  <c r="Q12" i="6"/>
  <c r="U12" i="6" s="1"/>
  <c r="R12" i="6"/>
  <c r="S12" i="6"/>
  <c r="B13" i="6"/>
  <c r="C13" i="6"/>
  <c r="J13" i="6"/>
  <c r="K13" i="6"/>
  <c r="P13" i="6" s="1"/>
  <c r="L13" i="6"/>
  <c r="M13" i="6"/>
  <c r="N13" i="6"/>
  <c r="O13" i="6"/>
  <c r="Q13" i="6" s="1"/>
  <c r="U13" i="6" s="1"/>
  <c r="R13" i="6"/>
  <c r="S13" i="6"/>
  <c r="H24" i="6" s="1"/>
  <c r="B14" i="6"/>
  <c r="C14" i="6"/>
  <c r="J14" i="6"/>
  <c r="K14" i="6"/>
  <c r="L14" i="6"/>
  <c r="M14" i="6"/>
  <c r="N14" i="6"/>
  <c r="O14" i="6"/>
  <c r="P14" i="6"/>
  <c r="Q14" i="6"/>
  <c r="T14" i="6" s="1"/>
  <c r="R14" i="6"/>
  <c r="S14" i="6"/>
  <c r="B15" i="6"/>
  <c r="C15" i="6"/>
  <c r="J15" i="6"/>
  <c r="P15" i="6" s="1"/>
  <c r="T15" i="6" s="1"/>
  <c r="K15" i="6"/>
  <c r="L15" i="6"/>
  <c r="M15" i="6"/>
  <c r="N15" i="6"/>
  <c r="O15" i="6"/>
  <c r="Q15" i="6"/>
  <c r="R15" i="6"/>
  <c r="S15" i="6"/>
  <c r="B16" i="6"/>
  <c r="C16" i="6"/>
  <c r="J16" i="6"/>
  <c r="K16" i="6"/>
  <c r="P16" i="6" s="1"/>
  <c r="L16" i="6"/>
  <c r="M16" i="6"/>
  <c r="N16" i="6"/>
  <c r="O16" i="6"/>
  <c r="Q16" i="6" s="1"/>
  <c r="U16" i="6" s="1"/>
  <c r="R16" i="6"/>
  <c r="S16" i="6"/>
  <c r="C21" i="6"/>
  <c r="I21" i="6"/>
  <c r="C22" i="6"/>
  <c r="H22" i="6"/>
  <c r="C23" i="6"/>
  <c r="I23" i="6"/>
  <c r="C24" i="6"/>
  <c r="C25" i="6"/>
  <c r="H25" i="6"/>
  <c r="P11" i="9"/>
  <c r="T11" i="9" s="1"/>
  <c r="I24" i="6"/>
  <c r="G18" i="13" l="1"/>
  <c r="U7" i="13"/>
  <c r="D19" i="13" s="1"/>
  <c r="F19" i="13"/>
  <c r="F16" i="13"/>
  <c r="G17" i="13"/>
  <c r="T6" i="13"/>
  <c r="F18" i="13"/>
  <c r="T7" i="13"/>
  <c r="D18" i="13" s="1"/>
  <c r="G19" i="13"/>
  <c r="T8" i="13"/>
  <c r="U9" i="13"/>
  <c r="G16" i="13"/>
  <c r="F17" i="13"/>
  <c r="U6" i="13"/>
  <c r="D17" i="13" s="1"/>
  <c r="T10" i="13"/>
  <c r="I16" i="13"/>
  <c r="I18" i="13"/>
  <c r="H18" i="13"/>
  <c r="T16" i="6"/>
  <c r="G22" i="6"/>
  <c r="F21" i="6"/>
  <c r="T7" i="6"/>
  <c r="T9" i="9"/>
  <c r="G19" i="9"/>
  <c r="F17" i="9"/>
  <c r="U6" i="9"/>
  <c r="D17" i="9" s="1"/>
  <c r="G16" i="9"/>
  <c r="T13" i="6"/>
  <c r="G24" i="6"/>
  <c r="T8" i="6"/>
  <c r="D23" i="6" s="1"/>
  <c r="F23" i="6"/>
  <c r="G21" i="6"/>
  <c r="U7" i="6"/>
  <c r="F22" i="6"/>
  <c r="F18" i="9"/>
  <c r="U8" i="9"/>
  <c r="T8" i="9"/>
  <c r="G18" i="9"/>
  <c r="T6" i="9"/>
  <c r="D16" i="9" s="1"/>
  <c r="G17" i="9"/>
  <c r="F16" i="9"/>
  <c r="U15" i="6"/>
  <c r="T11" i="6"/>
  <c r="F24" i="6"/>
  <c r="U10" i="6"/>
  <c r="U9" i="6"/>
  <c r="G25" i="6"/>
  <c r="T9" i="6"/>
  <c r="D25" i="6" s="1"/>
  <c r="F25" i="6"/>
  <c r="U9" i="9"/>
  <c r="U7" i="9"/>
  <c r="D19" i="9" s="1"/>
  <c r="I22" i="6"/>
  <c r="T7" i="9"/>
  <c r="D18" i="9" s="1"/>
  <c r="H21" i="6"/>
  <c r="U8" i="6"/>
  <c r="D24" i="6" s="1"/>
  <c r="H18" i="9"/>
  <c r="U14" i="6"/>
  <c r="D16" i="13" l="1"/>
  <c r="D21" i="6"/>
  <c r="D22" i="6"/>
</calcChain>
</file>

<file path=xl/sharedStrings.xml><?xml version="1.0" encoding="utf-8"?>
<sst xmlns="http://schemas.openxmlformats.org/spreadsheetml/2006/main" count="254" uniqueCount="128">
  <si>
    <t>Viertelfinale</t>
  </si>
  <si>
    <t>Halbfinale</t>
  </si>
  <si>
    <t>Finale</t>
  </si>
  <si>
    <t>Freilos</t>
  </si>
  <si>
    <t xml:space="preserve"> </t>
  </si>
  <si>
    <t>Doris Steckmeister</t>
  </si>
  <si>
    <t>Mallu Rupertus</t>
  </si>
  <si>
    <t>Sarah Scheffeler</t>
  </si>
  <si>
    <t>Britta Sommer</t>
  </si>
  <si>
    <t>Bettina Wehling</t>
  </si>
  <si>
    <t>Brigitte Piepenhagen</t>
  </si>
  <si>
    <t>Angela Keuchen</t>
  </si>
  <si>
    <t>Verena Fischer-Neumann</t>
  </si>
  <si>
    <t>Astrid Wasmann-Frahm</t>
  </si>
  <si>
    <t>Andrea Badermann</t>
  </si>
  <si>
    <t>Alfred Schlaucher</t>
  </si>
  <si>
    <t>Andreas Last</t>
  </si>
  <si>
    <t>Gregor Schmitt</t>
  </si>
  <si>
    <t>Marko Rupertus</t>
  </si>
  <si>
    <t>Rafael Witt</t>
  </si>
  <si>
    <t>Bernd Redmann</t>
  </si>
  <si>
    <t>Klaus Piepenhagen</t>
  </si>
  <si>
    <t>Philipp Buckschun</t>
  </si>
  <si>
    <t>Valko Scheele</t>
  </si>
  <si>
    <t>Rico Keuchen</t>
  </si>
  <si>
    <t>Bernd Oltersdorf</t>
  </si>
  <si>
    <t>Gewinner</t>
  </si>
  <si>
    <t>Bernd Striedieck</t>
  </si>
  <si>
    <t>Rolf Katzmann</t>
  </si>
  <si>
    <t>H-J Brede</t>
  </si>
  <si>
    <t>Manfred Schimdt</t>
  </si>
  <si>
    <t>Henning Badermann</t>
  </si>
  <si>
    <t>Bernd Kiepert</t>
  </si>
  <si>
    <t>Frank Meven</t>
  </si>
  <si>
    <t>Roland Paulin</t>
  </si>
  <si>
    <t>Erwin Leise</t>
  </si>
  <si>
    <t>Werner Skirlo</t>
  </si>
  <si>
    <t>Wilfried Kwiatkowski</t>
  </si>
  <si>
    <t>Horst Pöhler</t>
  </si>
  <si>
    <t>Erich Voß</t>
  </si>
  <si>
    <t>Sigi Schulz</t>
  </si>
  <si>
    <t>Gunther Lohmann</t>
  </si>
  <si>
    <t>Spiele</t>
  </si>
  <si>
    <t>Sätze</t>
  </si>
  <si>
    <t>Punkte</t>
  </si>
  <si>
    <t>Abschluss</t>
  </si>
  <si>
    <t>Satz 3</t>
  </si>
  <si>
    <t>Satz 2</t>
  </si>
  <si>
    <t>Satz 1</t>
  </si>
  <si>
    <t>C.Lehmann</t>
  </si>
  <si>
    <t>C.Witt</t>
  </si>
  <si>
    <t>G.Kiepert</t>
  </si>
  <si>
    <t>S.Sommer</t>
  </si>
  <si>
    <t>M.Schlaucher</t>
  </si>
  <si>
    <t>Sarah Scheffler</t>
  </si>
  <si>
    <t>Gerd Körting</t>
  </si>
  <si>
    <t>H.-J Brede</t>
  </si>
  <si>
    <t>H.Badermann</t>
  </si>
  <si>
    <t>B.Kiepert</t>
  </si>
  <si>
    <t>H.J.Brede</t>
  </si>
  <si>
    <t>Astrid W.-Frahm</t>
  </si>
  <si>
    <t>1.Runde</t>
  </si>
  <si>
    <t>Gunter Lohmann</t>
  </si>
  <si>
    <t>M.Schmidt</t>
  </si>
  <si>
    <t>R.Katzmann</t>
  </si>
  <si>
    <t>G.Körting</t>
  </si>
  <si>
    <t>R.Witt</t>
  </si>
  <si>
    <t>R.Keuchen</t>
  </si>
  <si>
    <t>Vorspiel:</t>
  </si>
  <si>
    <t>G.Schmitt</t>
  </si>
  <si>
    <t>F.Meven</t>
  </si>
  <si>
    <t>W.Kwiatkowski</t>
  </si>
  <si>
    <t>R. Paulin</t>
  </si>
  <si>
    <t>S. Schulz</t>
  </si>
  <si>
    <t>A.Schlaucher</t>
  </si>
  <si>
    <t>B.Oltersdorf</t>
  </si>
  <si>
    <t>V.Fischer-Neumann</t>
  </si>
  <si>
    <t>Manfred Schmidt</t>
  </si>
  <si>
    <t>Verena Fischer -Neumann</t>
  </si>
  <si>
    <t>M.Zipp</t>
  </si>
  <si>
    <t>J.H.Wehling</t>
  </si>
  <si>
    <t>K.Keuchen</t>
  </si>
  <si>
    <t>S.Rabzev</t>
  </si>
  <si>
    <t>J.Remstedt</t>
  </si>
  <si>
    <t>T.Hammersen</t>
  </si>
  <si>
    <t>S.Greubel</t>
  </si>
  <si>
    <t>J.Schönfeld</t>
  </si>
  <si>
    <t>F.Scholle</t>
  </si>
  <si>
    <t>P.Pohlmann</t>
  </si>
  <si>
    <t>H.Willenbrock</t>
  </si>
  <si>
    <t>C.Demski</t>
  </si>
  <si>
    <t>N.Eichhorst</t>
  </si>
  <si>
    <t>F.Adomat</t>
  </si>
  <si>
    <t>S.Jungclaus</t>
  </si>
  <si>
    <t>M.Rupertus</t>
  </si>
  <si>
    <t>M.Wittrock</t>
  </si>
  <si>
    <t>A.Friedrich</t>
  </si>
  <si>
    <t>M.Glattkowski</t>
  </si>
  <si>
    <t>B.Sommer</t>
  </si>
  <si>
    <t>V.Aouinti</t>
  </si>
  <si>
    <t>A.Eichhorst</t>
  </si>
  <si>
    <t>S.Petschel</t>
  </si>
  <si>
    <t>L.Matthies</t>
  </si>
  <si>
    <t>N.Neumann</t>
  </si>
  <si>
    <t>T.Kolosneva</t>
  </si>
  <si>
    <t>J.Sommer</t>
  </si>
  <si>
    <t>F.Schmitt</t>
  </si>
  <si>
    <t>Ch.Scheffler</t>
  </si>
  <si>
    <t>J.Schmitt</t>
  </si>
  <si>
    <t>C.Wehling</t>
  </si>
  <si>
    <t>L.Mikolajewski</t>
  </si>
  <si>
    <t>M.v.Hack</t>
  </si>
  <si>
    <t>Y.Zipp</t>
  </si>
  <si>
    <t>L.Meven</t>
  </si>
  <si>
    <t>L.Zipp</t>
  </si>
  <si>
    <t>F.Münster</t>
  </si>
  <si>
    <t>C.Stern</t>
  </si>
  <si>
    <t>Ph.Haack</t>
  </si>
  <si>
    <t>Ch.Czepluch</t>
  </si>
  <si>
    <t>N.Dubbe</t>
  </si>
  <si>
    <t>D.Münster</t>
  </si>
  <si>
    <t>M.Krügel</t>
  </si>
  <si>
    <t>Chr.Haack</t>
  </si>
  <si>
    <t>M.Rieken</t>
  </si>
  <si>
    <t>J.Witt</t>
  </si>
  <si>
    <t>C.Czepluch</t>
  </si>
  <si>
    <t>L.Schmitt</t>
  </si>
  <si>
    <t>C.Plambeck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</si>
</sst>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</font>
    <font>
      <sz val="12"/>
      <name val="Arial"/>
      <family val="2"/>
    </font>
    <font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1"/>
    <xf numFmtId="0" fontId="1" fillId="0" borderId="3" xfId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1" fillId="0" borderId="3" xfId="1" applyBorder="1"/>
    <xf numFmtId="0" fontId="4" fillId="3" borderId="3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8" fillId="0" borderId="0" xfId="1" applyFont="1"/>
    <xf numFmtId="0" fontId="1" fillId="0" borderId="3" xfId="1" applyBorder="1" applyAlignment="1">
      <alignment horizontal="center"/>
    </xf>
    <xf numFmtId="0" fontId="4" fillId="0" borderId="3" xfId="1" applyFont="1" applyFill="1" applyBorder="1"/>
    <xf numFmtId="0" fontId="4" fillId="4" borderId="3" xfId="1" applyFont="1" applyFill="1" applyBorder="1"/>
    <xf numFmtId="0" fontId="4" fillId="2" borderId="3" xfId="1" applyFont="1" applyFill="1" applyBorder="1"/>
    <xf numFmtId="0" fontId="4" fillId="5" borderId="3" xfId="1" applyFont="1" applyFill="1" applyBorder="1"/>
    <xf numFmtId="0" fontId="4" fillId="3" borderId="3" xfId="1" applyFont="1" applyFill="1" applyBorder="1"/>
    <xf numFmtId="0" fontId="4" fillId="0" borderId="0" xfId="1" applyFont="1" applyFill="1"/>
    <xf numFmtId="0" fontId="4" fillId="2" borderId="0" xfId="1" applyFont="1" applyFill="1"/>
    <xf numFmtId="0" fontId="4" fillId="3" borderId="0" xfId="1" applyFont="1" applyFill="1"/>
    <xf numFmtId="0" fontId="4" fillId="4" borderId="0" xfId="1" applyFont="1" applyFill="1"/>
    <xf numFmtId="0" fontId="4" fillId="5" borderId="0" xfId="1" applyFont="1" applyFill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9" borderId="3" xfId="1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/>
    <xf numFmtId="0" fontId="8" fillId="0" borderId="0" xfId="0" applyFont="1" applyFill="1"/>
    <xf numFmtId="0" fontId="0" fillId="0" borderId="3" xfId="0" applyBorder="1" applyAlignment="1">
      <alignment horizontal="center"/>
    </xf>
    <xf numFmtId="0" fontId="4" fillId="6" borderId="3" xfId="0" applyFont="1" applyFill="1" applyBorder="1"/>
    <xf numFmtId="0" fontId="4" fillId="7" borderId="3" xfId="0" applyFont="1" applyFill="1" applyBorder="1"/>
    <xf numFmtId="0" fontId="0" fillId="0" borderId="0" xfId="0" applyBorder="1" applyAlignment="1">
      <alignment horizontal="center"/>
    </xf>
    <xf numFmtId="0" fontId="4" fillId="0" borderId="3" xfId="0" applyFont="1" applyFill="1" applyBorder="1"/>
    <xf numFmtId="0" fontId="4" fillId="8" borderId="3" xfId="0" applyFont="1" applyFill="1" applyBorder="1"/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15" xfId="1" applyBorder="1"/>
    <xf numFmtId="0" fontId="7" fillId="0" borderId="5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10" borderId="0" xfId="1" applyFont="1" applyFill="1" applyAlignment="1">
      <alignment horizontal="center"/>
    </xf>
    <xf numFmtId="0" fontId="1" fillId="0" borderId="0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10" borderId="19" xfId="1" applyFont="1" applyFill="1" applyBorder="1" applyAlignment="1">
      <alignment horizontal="center"/>
    </xf>
    <xf numFmtId="0" fontId="2" fillId="10" borderId="0" xfId="1" applyFont="1" applyFill="1" applyBorder="1" applyAlignment="1">
      <alignment horizontal="center"/>
    </xf>
    <xf numFmtId="0" fontId="1" fillId="11" borderId="0" xfId="1" applyFill="1" applyBorder="1"/>
    <xf numFmtId="0" fontId="1" fillId="10" borderId="0" xfId="1" applyFill="1" applyBorder="1"/>
    <xf numFmtId="0" fontId="1" fillId="10" borderId="16" xfId="1" applyFill="1" applyBorder="1"/>
    <xf numFmtId="0" fontId="2" fillId="0" borderId="1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10" borderId="5" xfId="1" applyFont="1" applyFill="1" applyBorder="1" applyAlignment="1">
      <alignment horizontal="center"/>
    </xf>
    <xf numFmtId="0" fontId="1" fillId="0" borderId="5" xfId="1" applyBorder="1"/>
    <xf numFmtId="0" fontId="1" fillId="12" borderId="0" xfId="1" applyFill="1" applyBorder="1"/>
    <xf numFmtId="0" fontId="4" fillId="8" borderId="0" xfId="1" applyFont="1" applyFill="1"/>
    <xf numFmtId="0" fontId="4" fillId="7" borderId="0" xfId="1" applyFont="1" applyFill="1"/>
    <xf numFmtId="0" fontId="4" fillId="6" borderId="0" xfId="1" applyFont="1" applyFill="1"/>
    <xf numFmtId="0" fontId="1" fillId="0" borderId="0" xfId="1" applyBorder="1" applyAlignment="1">
      <alignment horizontal="center"/>
    </xf>
    <xf numFmtId="0" fontId="4" fillId="0" borderId="0" xfId="1" applyFont="1" applyFill="1" applyBorder="1"/>
    <xf numFmtId="0" fontId="4" fillId="8" borderId="3" xfId="1" applyFont="1" applyFill="1" applyBorder="1"/>
    <xf numFmtId="0" fontId="4" fillId="7" borderId="3" xfId="1" applyFont="1" applyFill="1" applyBorder="1"/>
    <xf numFmtId="0" fontId="4" fillId="6" borderId="3" xfId="1" applyFont="1" applyFill="1" applyBorder="1"/>
    <xf numFmtId="0" fontId="8" fillId="0" borderId="0" xfId="1" applyFont="1" applyFill="1"/>
    <xf numFmtId="0" fontId="4" fillId="0" borderId="7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13" xfId="1" applyFill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4" fillId="8" borderId="5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3" zoomScale="90" zoomScaleNormal="90" workbookViewId="0">
      <selection activeCell="C18" sqref="C18"/>
    </sheetView>
  </sheetViews>
  <sheetFormatPr baseColWidth="10" defaultRowHeight="15" x14ac:dyDescent="0.2"/>
  <cols>
    <col min="1" max="1" width="6.140625" customWidth="1"/>
    <col min="2" max="2" width="28.28515625" style="1" customWidth="1"/>
    <col min="3" max="5" width="3.5703125" customWidth="1"/>
    <col min="6" max="6" width="25.7109375" customWidth="1"/>
    <col min="7" max="9" width="3.5703125" customWidth="1"/>
    <col min="10" max="10" width="25.7109375" customWidth="1"/>
    <col min="11" max="13" width="3.5703125" customWidth="1"/>
    <col min="14" max="14" width="25.7109375" customWidth="1"/>
    <col min="15" max="17" width="4.42578125" customWidth="1"/>
  </cols>
  <sheetData>
    <row r="1" spans="1:19" ht="25.5" customHeight="1" x14ac:dyDescent="0.3">
      <c r="B1" s="46" t="s">
        <v>61</v>
      </c>
      <c r="F1" s="2" t="s">
        <v>0</v>
      </c>
      <c r="J1" s="2" t="s">
        <v>1</v>
      </c>
      <c r="N1" s="2" t="s">
        <v>2</v>
      </c>
    </row>
    <row r="2" spans="1:19" ht="25.5" customHeight="1" thickBot="1" x14ac:dyDescent="0.25">
      <c r="A2" s="3">
        <v>1</v>
      </c>
      <c r="B2" s="4" t="s">
        <v>3</v>
      </c>
      <c r="C2" s="3" t="s">
        <v>4</v>
      </c>
      <c r="D2" s="3"/>
      <c r="E2" s="3"/>
      <c r="F2" s="76" t="s">
        <v>5</v>
      </c>
      <c r="G2" s="75">
        <v>3</v>
      </c>
      <c r="H2" s="75">
        <v>2</v>
      </c>
      <c r="I2" s="75"/>
      <c r="J2" s="76" t="s">
        <v>54</v>
      </c>
      <c r="K2" s="75">
        <v>1</v>
      </c>
      <c r="L2" s="75">
        <v>0</v>
      </c>
      <c r="M2" s="75"/>
      <c r="N2" s="79" t="s">
        <v>8</v>
      </c>
      <c r="O2" s="76">
        <v>6</v>
      </c>
      <c r="P2" s="76">
        <v>6</v>
      </c>
      <c r="Q2" s="76">
        <v>6</v>
      </c>
    </row>
    <row r="3" spans="1:19" ht="25.5" customHeight="1" thickBot="1" x14ac:dyDescent="0.25">
      <c r="A3" s="5">
        <v>2</v>
      </c>
      <c r="B3" s="7" t="s">
        <v>5</v>
      </c>
      <c r="C3" s="5"/>
      <c r="D3" s="5"/>
      <c r="E3" s="5"/>
      <c r="F3" s="77"/>
      <c r="G3" s="75"/>
      <c r="H3" s="75"/>
      <c r="I3" s="75"/>
      <c r="J3" s="76"/>
      <c r="K3" s="75"/>
      <c r="L3" s="75"/>
      <c r="M3" s="75"/>
      <c r="N3" s="75"/>
      <c r="O3" s="76"/>
      <c r="P3" s="76"/>
      <c r="Q3" s="76"/>
    </row>
    <row r="4" spans="1:19" ht="25.5" customHeight="1" thickBot="1" x14ac:dyDescent="0.25">
      <c r="A4" s="3">
        <v>3</v>
      </c>
      <c r="B4" s="4" t="s">
        <v>6</v>
      </c>
      <c r="C4" s="3">
        <v>3</v>
      </c>
      <c r="D4" s="3">
        <v>1</v>
      </c>
      <c r="E4" s="3"/>
      <c r="F4" s="82" t="s">
        <v>54</v>
      </c>
      <c r="G4" s="75">
        <v>6</v>
      </c>
      <c r="H4" s="75">
        <v>6</v>
      </c>
      <c r="I4" s="75"/>
      <c r="J4" s="76"/>
      <c r="K4" s="78"/>
      <c r="L4" s="78"/>
      <c r="M4" s="78"/>
      <c r="N4" s="78"/>
      <c r="O4" s="76"/>
      <c r="P4" s="76"/>
      <c r="Q4" s="76"/>
    </row>
    <row r="5" spans="1:19" ht="25.5" customHeight="1" thickBot="1" x14ac:dyDescent="0.25">
      <c r="A5" s="5">
        <v>4</v>
      </c>
      <c r="B5" s="7" t="s">
        <v>7</v>
      </c>
      <c r="C5" s="5">
        <v>6</v>
      </c>
      <c r="D5" s="5">
        <v>6</v>
      </c>
      <c r="E5" s="5"/>
      <c r="F5" s="86"/>
      <c r="G5" s="78"/>
      <c r="H5" s="78"/>
      <c r="I5" s="78"/>
      <c r="J5" s="77"/>
      <c r="K5" s="78"/>
      <c r="L5" s="78"/>
      <c r="M5" s="78"/>
      <c r="N5" s="79"/>
      <c r="O5" s="76"/>
      <c r="P5" s="76"/>
      <c r="Q5" s="76"/>
    </row>
    <row r="6" spans="1:19" ht="25.5" customHeight="1" thickBot="1" x14ac:dyDescent="0.25">
      <c r="A6" s="8">
        <v>5</v>
      </c>
      <c r="B6" s="9" t="s">
        <v>3</v>
      </c>
      <c r="C6" s="8"/>
      <c r="D6" s="8"/>
      <c r="E6" s="8"/>
      <c r="F6" s="87" t="s">
        <v>8</v>
      </c>
      <c r="G6" s="81">
        <v>6</v>
      </c>
      <c r="H6" s="81">
        <v>6</v>
      </c>
      <c r="I6" s="81"/>
      <c r="J6" s="82" t="s">
        <v>8</v>
      </c>
      <c r="K6" s="75">
        <v>6</v>
      </c>
      <c r="L6" s="75">
        <v>6</v>
      </c>
      <c r="M6" s="75"/>
      <c r="N6" s="79"/>
      <c r="O6" s="76"/>
      <c r="P6" s="76"/>
      <c r="Q6" s="76"/>
    </row>
    <row r="7" spans="1:19" ht="25.5" customHeight="1" thickBot="1" x14ac:dyDescent="0.25">
      <c r="A7" s="5">
        <v>6</v>
      </c>
      <c r="B7" s="7" t="s">
        <v>8</v>
      </c>
      <c r="C7" s="5"/>
      <c r="D7" s="5"/>
      <c r="E7" s="5"/>
      <c r="F7" s="86"/>
      <c r="G7" s="81"/>
      <c r="H7" s="81"/>
      <c r="I7" s="81"/>
      <c r="J7" s="76"/>
      <c r="K7" s="78"/>
      <c r="L7" s="78"/>
      <c r="M7" s="78"/>
      <c r="N7" s="78"/>
      <c r="O7" s="76"/>
      <c r="P7" s="76"/>
      <c r="Q7" s="76"/>
    </row>
    <row r="8" spans="1:19" ht="25.5" customHeight="1" thickBot="1" x14ac:dyDescent="0.25">
      <c r="A8" s="3">
        <v>7</v>
      </c>
      <c r="B8" s="4" t="s">
        <v>9</v>
      </c>
      <c r="C8" s="3"/>
      <c r="D8" s="3"/>
      <c r="E8" s="3"/>
      <c r="F8" s="87" t="s">
        <v>9</v>
      </c>
      <c r="G8" s="75">
        <v>1</v>
      </c>
      <c r="H8" s="75">
        <v>0</v>
      </c>
      <c r="I8" s="75"/>
      <c r="J8" s="76"/>
      <c r="K8" s="78"/>
      <c r="L8" s="78"/>
      <c r="M8" s="78"/>
      <c r="N8" s="78"/>
      <c r="O8" s="76"/>
      <c r="P8" s="76"/>
      <c r="Q8" s="76"/>
      <c r="R8" s="74" t="s">
        <v>8</v>
      </c>
      <c r="S8" s="74"/>
    </row>
    <row r="9" spans="1:19" ht="25.5" customHeight="1" thickBot="1" x14ac:dyDescent="0.25">
      <c r="A9" s="5">
        <v>8</v>
      </c>
      <c r="B9" s="7" t="s">
        <v>3</v>
      </c>
      <c r="C9" s="5"/>
      <c r="D9" s="5"/>
      <c r="E9" s="5"/>
      <c r="F9" s="86"/>
      <c r="G9" s="75"/>
      <c r="H9" s="75"/>
      <c r="I9" s="75"/>
      <c r="J9" s="77"/>
      <c r="K9" s="75"/>
      <c r="L9" s="75"/>
      <c r="M9" s="75"/>
      <c r="N9" s="80"/>
      <c r="O9" s="76"/>
      <c r="P9" s="76"/>
      <c r="Q9" s="76"/>
      <c r="R9" s="74"/>
      <c r="S9" s="74"/>
    </row>
    <row r="10" spans="1:19" ht="25.5" customHeight="1" thickBot="1" x14ac:dyDescent="0.25">
      <c r="A10" s="8">
        <v>9</v>
      </c>
      <c r="B10" s="9" t="s">
        <v>3</v>
      </c>
      <c r="C10" s="8"/>
      <c r="D10" s="8"/>
      <c r="E10" s="8"/>
      <c r="F10" s="87" t="s">
        <v>10</v>
      </c>
      <c r="G10" s="81">
        <v>6</v>
      </c>
      <c r="H10" s="81">
        <v>6</v>
      </c>
      <c r="I10" s="81"/>
      <c r="J10" s="82" t="s">
        <v>10</v>
      </c>
      <c r="K10" s="81">
        <v>0</v>
      </c>
      <c r="L10" s="81">
        <v>2</v>
      </c>
      <c r="M10" s="81"/>
      <c r="N10" s="79" t="s">
        <v>14</v>
      </c>
      <c r="O10" s="76">
        <v>7</v>
      </c>
      <c r="P10" s="76">
        <v>3</v>
      </c>
      <c r="Q10" s="76">
        <v>2</v>
      </c>
      <c r="R10" s="74"/>
      <c r="S10" s="74"/>
    </row>
    <row r="11" spans="1:19" ht="25.5" customHeight="1" thickBot="1" x14ac:dyDescent="0.25">
      <c r="A11" s="5">
        <v>10</v>
      </c>
      <c r="B11" s="7" t="s">
        <v>10</v>
      </c>
      <c r="C11" s="5"/>
      <c r="D11" s="5"/>
      <c r="E11" s="5"/>
      <c r="F11" s="86"/>
      <c r="G11" s="81"/>
      <c r="H11" s="81"/>
      <c r="I11" s="81"/>
      <c r="J11" s="76"/>
      <c r="K11" s="81"/>
      <c r="L11" s="81"/>
      <c r="M11" s="81"/>
      <c r="N11" s="79"/>
      <c r="O11" s="76"/>
      <c r="P11" s="76"/>
      <c r="Q11" s="76"/>
      <c r="R11" s="74"/>
      <c r="S11" s="74"/>
    </row>
    <row r="12" spans="1:19" ht="25.5" customHeight="1" thickBot="1" x14ac:dyDescent="0.25">
      <c r="A12" s="3">
        <v>11</v>
      </c>
      <c r="B12" s="4" t="s">
        <v>11</v>
      </c>
      <c r="C12" s="3"/>
      <c r="D12" s="3"/>
      <c r="E12" s="3"/>
      <c r="F12" s="87" t="s">
        <v>11</v>
      </c>
      <c r="G12" s="75">
        <v>1</v>
      </c>
      <c r="H12" s="75">
        <v>1</v>
      </c>
      <c r="I12" s="75"/>
      <c r="J12" s="76"/>
      <c r="K12" s="83"/>
      <c r="L12" s="83"/>
      <c r="M12" s="83"/>
      <c r="N12" s="79"/>
      <c r="O12" s="76"/>
      <c r="P12" s="76"/>
      <c r="Q12" s="76"/>
    </row>
    <row r="13" spans="1:19" ht="25.5" customHeight="1" thickBot="1" x14ac:dyDescent="0.25">
      <c r="A13" s="5">
        <v>12</v>
      </c>
      <c r="B13" s="7" t="s">
        <v>3</v>
      </c>
      <c r="C13" s="5"/>
      <c r="D13" s="5"/>
      <c r="E13" s="5"/>
      <c r="F13" s="86"/>
      <c r="G13" s="75"/>
      <c r="H13" s="75"/>
      <c r="I13" s="75"/>
      <c r="J13" s="86"/>
      <c r="K13" s="75"/>
      <c r="L13" s="75"/>
      <c r="M13" s="75"/>
      <c r="N13" s="79"/>
      <c r="O13" s="76"/>
      <c r="P13" s="76"/>
      <c r="Q13" s="76"/>
    </row>
    <row r="14" spans="1:19" ht="25.5" customHeight="1" thickBot="1" x14ac:dyDescent="0.25">
      <c r="A14" s="8">
        <v>13</v>
      </c>
      <c r="B14" s="9" t="s">
        <v>12</v>
      </c>
      <c r="C14" s="8">
        <v>3</v>
      </c>
      <c r="D14" s="8">
        <v>1</v>
      </c>
      <c r="E14" s="8"/>
      <c r="F14" s="84" t="s">
        <v>60</v>
      </c>
      <c r="G14" s="81">
        <v>2</v>
      </c>
      <c r="H14" s="81">
        <v>1</v>
      </c>
      <c r="I14" s="81"/>
      <c r="J14" s="84" t="s">
        <v>14</v>
      </c>
      <c r="K14" s="81">
        <v>6</v>
      </c>
      <c r="L14" s="81">
        <v>6</v>
      </c>
      <c r="M14" s="81"/>
      <c r="N14" s="79"/>
      <c r="O14" s="76"/>
      <c r="P14" s="76"/>
      <c r="Q14" s="76"/>
    </row>
    <row r="15" spans="1:19" ht="25.5" customHeight="1" thickBot="1" x14ac:dyDescent="0.25">
      <c r="A15" s="5">
        <v>14</v>
      </c>
      <c r="B15" s="7" t="s">
        <v>13</v>
      </c>
      <c r="C15" s="5">
        <v>6</v>
      </c>
      <c r="D15" s="5">
        <v>6</v>
      </c>
      <c r="E15" s="5"/>
      <c r="F15" s="84"/>
      <c r="G15" s="83"/>
      <c r="H15" s="83"/>
      <c r="I15" s="83"/>
      <c r="J15" s="84"/>
      <c r="K15" s="83"/>
      <c r="L15" s="83"/>
      <c r="M15" s="83"/>
      <c r="N15" s="79"/>
      <c r="O15" s="76"/>
      <c r="P15" s="76"/>
      <c r="Q15" s="76"/>
    </row>
    <row r="16" spans="1:19" ht="25.5" customHeight="1" thickBot="1" x14ac:dyDescent="0.25">
      <c r="A16" s="3">
        <v>15</v>
      </c>
      <c r="B16" s="4" t="s">
        <v>14</v>
      </c>
      <c r="C16" s="3"/>
      <c r="D16" s="3"/>
      <c r="E16" s="3"/>
      <c r="F16" s="87" t="s">
        <v>14</v>
      </c>
      <c r="G16" s="75">
        <v>6</v>
      </c>
      <c r="H16" s="75">
        <v>6</v>
      </c>
      <c r="I16" s="75"/>
      <c r="J16" s="84"/>
      <c r="K16" s="83"/>
      <c r="L16" s="83"/>
      <c r="M16" s="83"/>
      <c r="N16" s="79"/>
      <c r="O16" s="76"/>
      <c r="P16" s="76"/>
      <c r="Q16" s="76"/>
    </row>
    <row r="17" spans="1:17" ht="25.5" customHeight="1" thickBot="1" x14ac:dyDescent="0.25">
      <c r="A17" s="5">
        <v>16</v>
      </c>
      <c r="B17" s="7" t="s">
        <v>3</v>
      </c>
      <c r="C17" s="5"/>
      <c r="D17" s="5"/>
      <c r="E17" s="5"/>
      <c r="F17" s="86"/>
      <c r="G17" s="75"/>
      <c r="H17" s="75"/>
      <c r="I17" s="75"/>
      <c r="J17" s="85"/>
      <c r="K17" s="75"/>
      <c r="L17" s="75"/>
      <c r="M17" s="75"/>
      <c r="N17" s="79"/>
      <c r="O17" s="76"/>
      <c r="P17" s="76"/>
      <c r="Q17" s="76"/>
    </row>
    <row r="21" spans="1:17" ht="51" customHeight="1" x14ac:dyDescent="0.25">
      <c r="B21" s="44"/>
      <c r="F21" s="45"/>
      <c r="J21" s="45"/>
    </row>
    <row r="23" spans="1:17" ht="51" customHeight="1" x14ac:dyDescent="0.2">
      <c r="B23" s="10"/>
      <c r="F23" s="11"/>
      <c r="J23" s="11"/>
    </row>
    <row r="24" spans="1:17" ht="51" customHeight="1" x14ac:dyDescent="0.2">
      <c r="B24" s="10"/>
      <c r="F24" s="11"/>
      <c r="J24" s="11"/>
    </row>
    <row r="25" spans="1:17" x14ac:dyDescent="0.2">
      <c r="B25" s="12"/>
    </row>
  </sheetData>
  <mergeCells count="57">
    <mergeCell ref="F12:F13"/>
    <mergeCell ref="I10:I11"/>
    <mergeCell ref="F2:F3"/>
    <mergeCell ref="F4:F5"/>
    <mergeCell ref="F6:F7"/>
    <mergeCell ref="F8:F9"/>
    <mergeCell ref="F10:F11"/>
    <mergeCell ref="G16:G17"/>
    <mergeCell ref="H16:H17"/>
    <mergeCell ref="I16:I17"/>
    <mergeCell ref="F16:F17"/>
    <mergeCell ref="P10:P17"/>
    <mergeCell ref="Q10:Q17"/>
    <mergeCell ref="G12:G13"/>
    <mergeCell ref="H12:H13"/>
    <mergeCell ref="I12:I13"/>
    <mergeCell ref="K10:K13"/>
    <mergeCell ref="N10:N17"/>
    <mergeCell ref="O10:O17"/>
    <mergeCell ref="K14:K17"/>
    <mergeCell ref="L14:L17"/>
    <mergeCell ref="M14:M17"/>
    <mergeCell ref="F14:F15"/>
    <mergeCell ref="G14:G15"/>
    <mergeCell ref="H14:H15"/>
    <mergeCell ref="I14:I15"/>
    <mergeCell ref="J14:J17"/>
    <mergeCell ref="L6:L9"/>
    <mergeCell ref="M6:M9"/>
    <mergeCell ref="G8:G9"/>
    <mergeCell ref="H8:H9"/>
    <mergeCell ref="I8:I9"/>
    <mergeCell ref="M10:M13"/>
    <mergeCell ref="J10:J13"/>
    <mergeCell ref="L10:L13"/>
    <mergeCell ref="G10:G11"/>
    <mergeCell ref="H10:H11"/>
    <mergeCell ref="P2:P9"/>
    <mergeCell ref="Q2:Q9"/>
    <mergeCell ref="G4:G5"/>
    <mergeCell ref="H4:H5"/>
    <mergeCell ref="I4:I5"/>
    <mergeCell ref="G6:G7"/>
    <mergeCell ref="H6:H7"/>
    <mergeCell ref="I6:I7"/>
    <mergeCell ref="J6:J9"/>
    <mergeCell ref="K6:K9"/>
    <mergeCell ref="R8:S11"/>
    <mergeCell ref="G2:G3"/>
    <mergeCell ref="H2:H3"/>
    <mergeCell ref="I2:I3"/>
    <mergeCell ref="J2:J5"/>
    <mergeCell ref="K2:K5"/>
    <mergeCell ref="L2:L5"/>
    <mergeCell ref="M2:M5"/>
    <mergeCell ref="N2:N9"/>
    <mergeCell ref="O2:O9"/>
  </mergeCells>
  <printOptions gridLines="1"/>
  <pageMargins left="0.19652777777777777" right="0" top="0.92708333333333326" bottom="0.98402777777777772" header="0.51180555555555551" footer="0.51180555555555551"/>
  <pageSetup paperSize="9" firstPageNumber="0" orientation="landscape" horizontalDpi="300" verticalDpi="300" r:id="rId1"/>
  <headerFooter alignWithMargins="0">
    <oddHeader>&amp;L&amp;"Times New Roman,Fett"&amp;20Clubmeisterschaften 2009&amp;C&amp;"Arial,Fett"&amp;20Einzel Damen 40&amp;R&amp;"Times New Roman,Fett"&amp;20A-Runde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F23" sqref="F23"/>
    </sheetView>
  </sheetViews>
  <sheetFormatPr baseColWidth="10" defaultRowHeight="12.75" x14ac:dyDescent="0.2"/>
  <cols>
    <col min="1" max="1" width="11.42578125" style="20"/>
    <col min="2" max="2" width="12.5703125" style="20" customWidth="1"/>
    <col min="3" max="5" width="2.5703125" style="20" bestFit="1" customWidth="1"/>
    <col min="6" max="7" width="11.42578125" style="20"/>
    <col min="8" max="10" width="2.5703125" style="20" bestFit="1" customWidth="1"/>
    <col min="11" max="12" width="11.42578125" style="20"/>
    <col min="13" max="15" width="2" style="20" bestFit="1" customWidth="1"/>
    <col min="16" max="16384" width="11.42578125" style="20"/>
  </cols>
  <sheetData>
    <row r="1" spans="1:15" ht="18.75" thickBot="1" x14ac:dyDescent="0.3">
      <c r="A1" s="111"/>
      <c r="B1" s="112" t="s">
        <v>0</v>
      </c>
      <c r="C1" s="112"/>
      <c r="D1" s="112"/>
      <c r="E1" s="112"/>
      <c r="F1" s="113"/>
      <c r="G1" s="112" t="s">
        <v>1</v>
      </c>
      <c r="H1" s="112"/>
      <c r="I1" s="112"/>
      <c r="J1" s="112"/>
      <c r="K1" s="113"/>
      <c r="L1" s="112" t="s">
        <v>2</v>
      </c>
      <c r="M1" s="112"/>
      <c r="N1" s="112"/>
      <c r="O1" s="114"/>
    </row>
    <row r="2" spans="1:15" ht="15" x14ac:dyDescent="0.2">
      <c r="A2" s="115">
        <v>1</v>
      </c>
      <c r="B2" s="116" t="s">
        <v>103</v>
      </c>
      <c r="C2" s="117">
        <v>6</v>
      </c>
      <c r="D2" s="117">
        <v>6</v>
      </c>
      <c r="E2" s="117">
        <v>0</v>
      </c>
      <c r="L2" s="118"/>
      <c r="M2" s="118"/>
      <c r="N2" s="118"/>
      <c r="O2" s="119"/>
    </row>
    <row r="3" spans="1:15" ht="15" x14ac:dyDescent="0.2">
      <c r="A3" s="120">
        <v>2</v>
      </c>
      <c r="B3" s="121" t="s">
        <v>113</v>
      </c>
      <c r="C3" s="122">
        <v>0</v>
      </c>
      <c r="D3" s="122">
        <v>0</v>
      </c>
      <c r="E3" s="122">
        <v>0</v>
      </c>
      <c r="G3" s="20" t="str">
        <f>B2</f>
        <v>N.Neumann</v>
      </c>
      <c r="H3" s="123">
        <v>0</v>
      </c>
      <c r="I3" s="123">
        <v>1</v>
      </c>
      <c r="J3" s="123">
        <v>0</v>
      </c>
      <c r="L3" s="118"/>
      <c r="M3" s="118"/>
      <c r="N3" s="118"/>
      <c r="O3" s="119"/>
    </row>
    <row r="4" spans="1:15" ht="15" x14ac:dyDescent="0.2">
      <c r="A4" s="115">
        <v>3</v>
      </c>
      <c r="B4" s="116" t="s">
        <v>114</v>
      </c>
      <c r="C4" s="123">
        <v>0</v>
      </c>
      <c r="D4" s="123">
        <v>0</v>
      </c>
      <c r="E4" s="123">
        <v>0</v>
      </c>
      <c r="G4" s="20" t="str">
        <f>B5</f>
        <v>F.Münster</v>
      </c>
      <c r="H4" s="123">
        <v>6</v>
      </c>
      <c r="I4" s="123">
        <v>6</v>
      </c>
      <c r="J4" s="123">
        <v>0</v>
      </c>
      <c r="L4" s="118"/>
      <c r="M4" s="118"/>
      <c r="N4" s="118"/>
      <c r="O4" s="119"/>
    </row>
    <row r="5" spans="1:15" ht="15" x14ac:dyDescent="0.2">
      <c r="A5" s="120">
        <v>4</v>
      </c>
      <c r="B5" s="121" t="s">
        <v>115</v>
      </c>
      <c r="C5" s="122">
        <v>6</v>
      </c>
      <c r="D5" s="122">
        <v>6</v>
      </c>
      <c r="E5" s="122">
        <v>0</v>
      </c>
      <c r="L5" s="124" t="str">
        <f>G4</f>
        <v>F.Münster</v>
      </c>
      <c r="M5" s="125">
        <v>6</v>
      </c>
      <c r="N5" s="125">
        <v>6</v>
      </c>
      <c r="O5" s="126">
        <v>0</v>
      </c>
    </row>
    <row r="6" spans="1:15" ht="15" x14ac:dyDescent="0.2">
      <c r="A6" s="115">
        <v>5</v>
      </c>
      <c r="B6" s="116" t="s">
        <v>116</v>
      </c>
      <c r="C6" s="123">
        <v>7</v>
      </c>
      <c r="D6" s="123">
        <v>6</v>
      </c>
      <c r="E6" s="123">
        <v>0</v>
      </c>
      <c r="L6" s="118" t="str">
        <f>G8</f>
        <v>Ch.Czepluch</v>
      </c>
      <c r="M6" s="125">
        <v>2</v>
      </c>
      <c r="N6" s="125">
        <v>1</v>
      </c>
      <c r="O6" s="126">
        <v>0</v>
      </c>
    </row>
    <row r="7" spans="1:15" ht="15" x14ac:dyDescent="0.2">
      <c r="A7" s="120">
        <v>6</v>
      </c>
      <c r="B7" s="121" t="s">
        <v>117</v>
      </c>
      <c r="C7" s="122">
        <v>5</v>
      </c>
      <c r="D7" s="122">
        <v>4</v>
      </c>
      <c r="E7" s="122">
        <v>0</v>
      </c>
      <c r="G7" s="20" t="str">
        <f>B6</f>
        <v>C.Stern</v>
      </c>
      <c r="H7" s="123">
        <v>2</v>
      </c>
      <c r="I7" s="123">
        <v>1</v>
      </c>
      <c r="J7" s="123">
        <v>0</v>
      </c>
      <c r="L7" s="118"/>
      <c r="M7" s="118"/>
      <c r="N7" s="118"/>
      <c r="O7" s="119"/>
    </row>
    <row r="8" spans="1:15" ht="15" x14ac:dyDescent="0.2">
      <c r="A8" s="115">
        <v>7</v>
      </c>
      <c r="B8" s="116" t="s">
        <v>118</v>
      </c>
      <c r="C8" s="123">
        <v>6</v>
      </c>
      <c r="D8" s="123">
        <v>6</v>
      </c>
      <c r="E8" s="123">
        <v>0</v>
      </c>
      <c r="G8" s="20" t="str">
        <f>B8</f>
        <v>Ch.Czepluch</v>
      </c>
      <c r="H8" s="123">
        <v>6</v>
      </c>
      <c r="I8" s="123">
        <v>6</v>
      </c>
      <c r="J8" s="123">
        <v>0</v>
      </c>
      <c r="L8" s="118"/>
      <c r="M8" s="118"/>
      <c r="N8" s="118"/>
      <c r="O8" s="119"/>
    </row>
    <row r="9" spans="1:15" ht="15.75" thickBot="1" x14ac:dyDescent="0.25">
      <c r="A9" s="127">
        <v>8</v>
      </c>
      <c r="B9" s="128" t="s">
        <v>119</v>
      </c>
      <c r="C9" s="129">
        <v>2</v>
      </c>
      <c r="D9" s="129">
        <v>3</v>
      </c>
      <c r="E9" s="129"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11"/>
    </row>
  </sheetData>
  <mergeCells count="3">
    <mergeCell ref="B1:E1"/>
    <mergeCell ref="G1:J1"/>
    <mergeCell ref="L1:O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e.V.&amp;CClubmeisterschaften</oddHeader>
    <oddFooter>&amp;Z&amp;F&amp;RSeite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I15" sqref="I15"/>
    </sheetView>
  </sheetViews>
  <sheetFormatPr baseColWidth="10" defaultRowHeight="12.75" x14ac:dyDescent="0.2"/>
  <cols>
    <col min="1" max="1" width="11.42578125" style="20"/>
    <col min="2" max="2" width="14.28515625" style="20" customWidth="1"/>
    <col min="3" max="5" width="2.5703125" style="20" bestFit="1" customWidth="1"/>
    <col min="6" max="7" width="11.42578125" style="20"/>
    <col min="8" max="10" width="2.5703125" style="20" bestFit="1" customWidth="1"/>
    <col min="11" max="12" width="11.42578125" style="20"/>
    <col min="13" max="15" width="2" style="20" bestFit="1" customWidth="1"/>
    <col min="16" max="16384" width="11.42578125" style="20"/>
  </cols>
  <sheetData>
    <row r="1" spans="1:15" ht="18.75" thickBot="1" x14ac:dyDescent="0.3">
      <c r="A1" s="111"/>
      <c r="B1" s="112" t="s">
        <v>0</v>
      </c>
      <c r="C1" s="112"/>
      <c r="D1" s="112"/>
      <c r="E1" s="112"/>
      <c r="F1" s="113"/>
      <c r="G1" s="112" t="s">
        <v>1</v>
      </c>
      <c r="H1" s="112"/>
      <c r="I1" s="112"/>
      <c r="J1" s="112"/>
      <c r="K1" s="113"/>
      <c r="L1" s="112" t="s">
        <v>2</v>
      </c>
      <c r="M1" s="112"/>
      <c r="N1" s="112"/>
      <c r="O1" s="114"/>
    </row>
    <row r="2" spans="1:15" ht="15" x14ac:dyDescent="0.2">
      <c r="A2" s="115">
        <v>1</v>
      </c>
      <c r="B2" s="116" t="s">
        <v>105</v>
      </c>
      <c r="C2" s="117">
        <v>6</v>
      </c>
      <c r="D2" s="117">
        <v>6</v>
      </c>
      <c r="E2" s="117">
        <v>0</v>
      </c>
      <c r="L2" s="118"/>
      <c r="M2" s="118"/>
      <c r="N2" s="118"/>
      <c r="O2" s="119"/>
    </row>
    <row r="3" spans="1:15" ht="15" x14ac:dyDescent="0.2">
      <c r="A3" s="120">
        <v>2</v>
      </c>
      <c r="B3" s="121" t="s">
        <v>106</v>
      </c>
      <c r="C3" s="122">
        <v>1</v>
      </c>
      <c r="D3" s="122">
        <v>2</v>
      </c>
      <c r="E3" s="122">
        <v>0</v>
      </c>
      <c r="G3" s="20" t="str">
        <f>B2</f>
        <v>J.Sommer</v>
      </c>
      <c r="H3" s="123">
        <v>6</v>
      </c>
      <c r="I3" s="123">
        <v>7</v>
      </c>
      <c r="J3" s="123">
        <v>0</v>
      </c>
      <c r="L3" s="118"/>
      <c r="M3" s="118"/>
      <c r="N3" s="118"/>
      <c r="O3" s="119"/>
    </row>
    <row r="4" spans="1:15" ht="15" x14ac:dyDescent="0.2">
      <c r="A4" s="115">
        <v>3</v>
      </c>
      <c r="B4" s="116" t="s">
        <v>107</v>
      </c>
      <c r="C4" s="123">
        <v>2</v>
      </c>
      <c r="D4" s="123">
        <v>2</v>
      </c>
      <c r="E4" s="123">
        <v>0</v>
      </c>
      <c r="G4" s="20" t="str">
        <f>B5</f>
        <v>J.Schmitt</v>
      </c>
      <c r="H4" s="123">
        <v>0</v>
      </c>
      <c r="I4" s="123">
        <v>6</v>
      </c>
      <c r="J4" s="123">
        <v>0</v>
      </c>
      <c r="L4" s="118"/>
      <c r="M4" s="118"/>
      <c r="N4" s="118"/>
      <c r="O4" s="119"/>
    </row>
    <row r="5" spans="1:15" ht="15" x14ac:dyDescent="0.2">
      <c r="A5" s="120">
        <v>4</v>
      </c>
      <c r="B5" s="121" t="s">
        <v>108</v>
      </c>
      <c r="C5" s="122">
        <v>6</v>
      </c>
      <c r="D5" s="122">
        <v>6</v>
      </c>
      <c r="E5" s="122">
        <v>0</v>
      </c>
      <c r="L5" s="131" t="str">
        <f>G3</f>
        <v>J.Sommer</v>
      </c>
      <c r="M5" s="125">
        <v>6</v>
      </c>
      <c r="N5" s="125">
        <v>1</v>
      </c>
      <c r="O5" s="126">
        <v>6</v>
      </c>
    </row>
    <row r="6" spans="1:15" ht="15" x14ac:dyDescent="0.2">
      <c r="A6" s="115">
        <v>5</v>
      </c>
      <c r="B6" s="116" t="s">
        <v>109</v>
      </c>
      <c r="C6" s="123">
        <v>0</v>
      </c>
      <c r="D6" s="123">
        <v>0</v>
      </c>
      <c r="E6" s="123">
        <v>0</v>
      </c>
      <c r="L6" s="118" t="str">
        <f>G8</f>
        <v>Y.Zipp</v>
      </c>
      <c r="M6" s="125">
        <v>2</v>
      </c>
      <c r="N6" s="125">
        <v>6</v>
      </c>
      <c r="O6" s="126">
        <v>4</v>
      </c>
    </row>
    <row r="7" spans="1:15" ht="15" x14ac:dyDescent="0.2">
      <c r="A7" s="120">
        <v>6</v>
      </c>
      <c r="B7" s="121" t="s">
        <v>110</v>
      </c>
      <c r="C7" s="122">
        <v>0</v>
      </c>
      <c r="D7" s="122">
        <v>0</v>
      </c>
      <c r="E7" s="122">
        <v>0</v>
      </c>
      <c r="G7" s="20" t="str">
        <f>B6</f>
        <v>C.Wehling</v>
      </c>
      <c r="H7" s="123">
        <v>0</v>
      </c>
      <c r="I7" s="123">
        <v>3</v>
      </c>
      <c r="J7" s="123">
        <v>0</v>
      </c>
      <c r="L7" s="118"/>
      <c r="M7" s="118"/>
      <c r="N7" s="118"/>
      <c r="O7" s="119"/>
    </row>
    <row r="8" spans="1:15" ht="15" x14ac:dyDescent="0.2">
      <c r="A8" s="115">
        <v>7</v>
      </c>
      <c r="B8" s="116" t="s">
        <v>111</v>
      </c>
      <c r="C8" s="123">
        <v>1</v>
      </c>
      <c r="D8" s="123">
        <v>1</v>
      </c>
      <c r="E8" s="123">
        <v>0</v>
      </c>
      <c r="G8" s="20" t="str">
        <f>B9</f>
        <v>Y.Zipp</v>
      </c>
      <c r="H8" s="123">
        <v>6</v>
      </c>
      <c r="I8" s="123">
        <v>6</v>
      </c>
      <c r="J8" s="123">
        <v>0</v>
      </c>
      <c r="L8" s="118"/>
      <c r="M8" s="118"/>
      <c r="N8" s="118"/>
      <c r="O8" s="119"/>
    </row>
    <row r="9" spans="1:15" ht="15.75" thickBot="1" x14ac:dyDescent="0.25">
      <c r="A9" s="127">
        <v>8</v>
      </c>
      <c r="B9" s="128" t="s">
        <v>112</v>
      </c>
      <c r="C9" s="129">
        <v>6</v>
      </c>
      <c r="D9" s="129">
        <v>6</v>
      </c>
      <c r="E9" s="129"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11"/>
    </row>
  </sheetData>
  <mergeCells count="3">
    <mergeCell ref="B1:E1"/>
    <mergeCell ref="G1:J1"/>
    <mergeCell ref="L1:O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e.V.&amp;CClubmeisterschaften</oddHeader>
    <oddFooter>&amp;Z&amp;F&amp;RSeite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L5" sqref="L5"/>
    </sheetView>
  </sheetViews>
  <sheetFormatPr baseColWidth="10" defaultRowHeight="12.75" x14ac:dyDescent="0.2"/>
  <cols>
    <col min="1" max="1" width="11.42578125" style="20"/>
    <col min="2" max="2" width="14.28515625" style="20" customWidth="1"/>
    <col min="3" max="5" width="2.5703125" style="20" bestFit="1" customWidth="1"/>
    <col min="6" max="7" width="11.42578125" style="20"/>
    <col min="8" max="10" width="2.5703125" style="20" bestFit="1" customWidth="1"/>
    <col min="11" max="12" width="11.42578125" style="20"/>
    <col min="13" max="15" width="2" style="20" bestFit="1" customWidth="1"/>
    <col min="16" max="16384" width="11.42578125" style="20"/>
  </cols>
  <sheetData>
    <row r="1" spans="1:15" ht="18.75" thickBot="1" x14ac:dyDescent="0.3">
      <c r="A1" s="111"/>
      <c r="B1" s="112" t="s">
        <v>0</v>
      </c>
      <c r="C1" s="112"/>
      <c r="D1" s="112"/>
      <c r="E1" s="112"/>
      <c r="F1" s="113"/>
      <c r="G1" s="112" t="s">
        <v>1</v>
      </c>
      <c r="H1" s="112"/>
      <c r="I1" s="112"/>
      <c r="J1" s="112"/>
      <c r="K1" s="113"/>
      <c r="L1" s="112" t="s">
        <v>2</v>
      </c>
      <c r="M1" s="112"/>
      <c r="N1" s="112"/>
      <c r="O1" s="114"/>
    </row>
    <row r="2" spans="1:15" ht="15" x14ac:dyDescent="0.2">
      <c r="A2" s="115">
        <v>1</v>
      </c>
      <c r="B2" s="116" t="s">
        <v>98</v>
      </c>
      <c r="C2" s="117">
        <v>6</v>
      </c>
      <c r="D2" s="117">
        <v>6</v>
      </c>
      <c r="E2" s="117">
        <v>0</v>
      </c>
      <c r="L2" s="118"/>
      <c r="M2" s="118"/>
      <c r="N2" s="118"/>
      <c r="O2" s="119"/>
    </row>
    <row r="3" spans="1:15" ht="15" x14ac:dyDescent="0.2">
      <c r="A3" s="120">
        <v>2</v>
      </c>
      <c r="B3" s="121" t="s">
        <v>99</v>
      </c>
      <c r="C3" s="122">
        <v>0</v>
      </c>
      <c r="D3" s="122">
        <v>1</v>
      </c>
      <c r="E3" s="122">
        <v>0</v>
      </c>
      <c r="G3" s="20" t="str">
        <f>B2</f>
        <v>B.Sommer</v>
      </c>
      <c r="H3" s="123">
        <v>6</v>
      </c>
      <c r="I3" s="123">
        <v>6</v>
      </c>
      <c r="J3" s="123">
        <v>0</v>
      </c>
      <c r="L3" s="118"/>
      <c r="M3" s="118"/>
      <c r="N3" s="118"/>
      <c r="O3" s="119"/>
    </row>
    <row r="4" spans="1:15" ht="15" x14ac:dyDescent="0.2">
      <c r="A4" s="115">
        <v>3</v>
      </c>
      <c r="B4" s="116" t="s">
        <v>100</v>
      </c>
      <c r="C4" s="123">
        <v>0</v>
      </c>
      <c r="D4" s="123">
        <v>0</v>
      </c>
      <c r="E4" s="123">
        <v>0</v>
      </c>
      <c r="G4" s="20" t="str">
        <f>B4</f>
        <v>A.Eichhorst</v>
      </c>
      <c r="H4" s="123">
        <v>0</v>
      </c>
      <c r="I4" s="123">
        <v>0</v>
      </c>
      <c r="J4" s="123">
        <v>0</v>
      </c>
      <c r="L4" s="118"/>
      <c r="M4" s="118"/>
      <c r="N4" s="118"/>
      <c r="O4" s="119"/>
    </row>
    <row r="5" spans="1:15" ht="15" x14ac:dyDescent="0.2">
      <c r="A5" s="120">
        <v>4</v>
      </c>
      <c r="B5" s="121" t="s">
        <v>3</v>
      </c>
      <c r="C5" s="122">
        <v>0</v>
      </c>
      <c r="D5" s="122">
        <v>0</v>
      </c>
      <c r="E5" s="122">
        <v>0</v>
      </c>
      <c r="L5" s="124" t="str">
        <f>G3</f>
        <v>B.Sommer</v>
      </c>
      <c r="M5" s="125">
        <v>6</v>
      </c>
      <c r="N5" s="125">
        <v>6</v>
      </c>
      <c r="O5" s="126">
        <v>0</v>
      </c>
    </row>
    <row r="6" spans="1:15" ht="15" x14ac:dyDescent="0.2">
      <c r="A6" s="115">
        <v>5</v>
      </c>
      <c r="B6" s="116" t="s">
        <v>101</v>
      </c>
      <c r="C6" s="123">
        <v>4</v>
      </c>
      <c r="D6" s="123">
        <v>3</v>
      </c>
      <c r="E6" s="123">
        <v>0</v>
      </c>
      <c r="L6" s="118" t="str">
        <f>G8</f>
        <v>T.Kolosneva</v>
      </c>
      <c r="M6" s="125">
        <v>0</v>
      </c>
      <c r="N6" s="125">
        <v>0</v>
      </c>
      <c r="O6" s="126">
        <v>0</v>
      </c>
    </row>
    <row r="7" spans="1:15" ht="15" x14ac:dyDescent="0.2">
      <c r="A7" s="120">
        <v>6</v>
      </c>
      <c r="B7" s="121" t="s">
        <v>102</v>
      </c>
      <c r="C7" s="122">
        <v>6</v>
      </c>
      <c r="D7" s="122">
        <v>6</v>
      </c>
      <c r="E7" s="122">
        <v>0</v>
      </c>
      <c r="G7" s="20" t="str">
        <f>B7</f>
        <v>L.Matthies</v>
      </c>
      <c r="H7" s="123">
        <v>0</v>
      </c>
      <c r="I7" s="123">
        <v>3</v>
      </c>
      <c r="J7" s="123">
        <v>0</v>
      </c>
      <c r="L7" s="118"/>
      <c r="M7" s="118"/>
      <c r="N7" s="118"/>
      <c r="O7" s="119"/>
    </row>
    <row r="8" spans="1:15" ht="15" x14ac:dyDescent="0.2">
      <c r="A8" s="115">
        <v>7</v>
      </c>
      <c r="B8" s="116" t="s">
        <v>103</v>
      </c>
      <c r="C8" s="123">
        <v>2</v>
      </c>
      <c r="D8" s="123">
        <v>1</v>
      </c>
      <c r="E8" s="123">
        <v>0</v>
      </c>
      <c r="G8" s="20" t="str">
        <f>B9</f>
        <v>T.Kolosneva</v>
      </c>
      <c r="H8" s="123">
        <v>6</v>
      </c>
      <c r="I8" s="123">
        <v>6</v>
      </c>
      <c r="J8" s="123">
        <v>0</v>
      </c>
      <c r="L8" s="118"/>
      <c r="M8" s="118"/>
      <c r="N8" s="118"/>
      <c r="O8" s="119"/>
    </row>
    <row r="9" spans="1:15" ht="15.75" thickBot="1" x14ac:dyDescent="0.25">
      <c r="A9" s="127">
        <v>8</v>
      </c>
      <c r="B9" s="128" t="s">
        <v>104</v>
      </c>
      <c r="C9" s="129">
        <v>6</v>
      </c>
      <c r="D9" s="129">
        <v>6</v>
      </c>
      <c r="E9" s="129"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11"/>
    </row>
  </sheetData>
  <mergeCells count="3">
    <mergeCell ref="B1:E1"/>
    <mergeCell ref="G1:J1"/>
    <mergeCell ref="L1:O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e.V.&amp;CClubmeisterschaften</oddHeader>
    <oddFooter>&amp;Z&amp;F&amp;RSeite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Normal="100" zoomScalePageLayoutView="75" workbookViewId="0">
      <selection activeCell="B19" sqref="B19"/>
    </sheetView>
  </sheetViews>
  <sheetFormatPr baseColWidth="10" defaultRowHeight="12.75" x14ac:dyDescent="0.2"/>
  <cols>
    <col min="1" max="1" width="11.42578125" style="20"/>
    <col min="2" max="2" width="13.85546875" style="20" customWidth="1"/>
    <col min="3" max="3" width="21" style="20" customWidth="1"/>
    <col min="4" max="9" width="4.7109375" style="20" customWidth="1"/>
    <col min="10" max="15" width="2" style="20" customWidth="1"/>
    <col min="16" max="21" width="4.7109375" style="20" customWidth="1"/>
    <col min="22" max="16384" width="11.42578125" style="20"/>
  </cols>
  <sheetData>
    <row r="1" spans="1:21" x14ac:dyDescent="0.2">
      <c r="A1" s="28">
        <v>1</v>
      </c>
      <c r="B1" s="132" t="s">
        <v>94</v>
      </c>
      <c r="C1" s="36"/>
    </row>
    <row r="2" spans="1:21" x14ac:dyDescent="0.2">
      <c r="A2" s="28">
        <v>2</v>
      </c>
      <c r="B2" s="133" t="s">
        <v>95</v>
      </c>
      <c r="C2" s="36"/>
    </row>
    <row r="3" spans="1:21" x14ac:dyDescent="0.2">
      <c r="A3" s="28">
        <v>3</v>
      </c>
      <c r="B3" s="134" t="s">
        <v>96</v>
      </c>
      <c r="C3" s="36"/>
    </row>
    <row r="4" spans="1:21" x14ac:dyDescent="0.2">
      <c r="A4" s="28">
        <v>4</v>
      </c>
      <c r="B4" s="36" t="s">
        <v>97</v>
      </c>
      <c r="C4" s="36"/>
    </row>
    <row r="5" spans="1:21" x14ac:dyDescent="0.2">
      <c r="A5" s="135"/>
      <c r="B5" s="136"/>
      <c r="C5" s="136"/>
      <c r="D5" s="94" t="s">
        <v>48</v>
      </c>
      <c r="E5" s="94"/>
      <c r="F5" s="94" t="s">
        <v>47</v>
      </c>
      <c r="G5" s="94"/>
      <c r="H5" s="94" t="s">
        <v>46</v>
      </c>
      <c r="I5" s="94"/>
      <c r="P5" s="94" t="s">
        <v>43</v>
      </c>
      <c r="Q5" s="94"/>
      <c r="R5" s="94" t="s">
        <v>42</v>
      </c>
      <c r="S5" s="94"/>
      <c r="T5" s="94" t="s">
        <v>44</v>
      </c>
      <c r="U5" s="94"/>
    </row>
    <row r="6" spans="1:21" x14ac:dyDescent="0.2">
      <c r="A6" s="135">
        <v>1</v>
      </c>
      <c r="B6" s="137" t="str">
        <f>B1</f>
        <v>M.Rupertus</v>
      </c>
      <c r="C6" s="138" t="str">
        <f>B2</f>
        <v>M.Wittrock</v>
      </c>
      <c r="D6" s="30">
        <v>6</v>
      </c>
      <c r="E6" s="30">
        <v>0</v>
      </c>
      <c r="F6" s="30">
        <v>6</v>
      </c>
      <c r="G6" s="30">
        <v>0</v>
      </c>
      <c r="H6" s="30"/>
      <c r="I6" s="30"/>
      <c r="J6" s="20">
        <f t="shared" ref="J6:J11" si="0">IF(D6&gt;E6,1,0)</f>
        <v>1</v>
      </c>
      <c r="K6" s="20">
        <f t="shared" ref="K6:K11" si="1">IF(F6&gt;G6,1,0)</f>
        <v>1</v>
      </c>
      <c r="L6" s="20">
        <f t="shared" ref="L6:L11" si="2">IF(H6&gt;I6,1,0)</f>
        <v>0</v>
      </c>
      <c r="M6" s="20">
        <f t="shared" ref="M6:M11" si="3">IF(E6&gt;D6,1,0)</f>
        <v>0</v>
      </c>
      <c r="N6" s="20">
        <f t="shared" ref="N6:N11" si="4">IF(G6&gt;F6,1,0)</f>
        <v>0</v>
      </c>
      <c r="O6" s="20">
        <f t="shared" ref="O6:O11" si="5">IF(I6&gt;H6,1,0)</f>
        <v>0</v>
      </c>
      <c r="P6" s="30">
        <f t="shared" ref="P6:P11" si="6">SUM(J6:L6)</f>
        <v>2</v>
      </c>
      <c r="Q6" s="30">
        <f t="shared" ref="Q6:Q11" si="7">SUM(M6:O6)</f>
        <v>0</v>
      </c>
      <c r="R6" s="30">
        <f t="shared" ref="R6:S11" si="8">SUM(D6,F6,H6)</f>
        <v>12</v>
      </c>
      <c r="S6" s="30">
        <f t="shared" si="8"/>
        <v>0</v>
      </c>
      <c r="T6" s="30">
        <f t="shared" ref="T6:T11" si="9">IF(P6&gt;Q6,2,0)</f>
        <v>2</v>
      </c>
      <c r="U6" s="30">
        <f t="shared" ref="U6:U11" si="10">IF(Q6&gt;P6,2,0)</f>
        <v>0</v>
      </c>
    </row>
    <row r="7" spans="1:21" x14ac:dyDescent="0.2">
      <c r="A7" s="135">
        <v>2</v>
      </c>
      <c r="B7" s="139" t="str">
        <f>B3</f>
        <v>A.Friedrich</v>
      </c>
      <c r="C7" s="31" t="str">
        <f>B4</f>
        <v>M.Glattkowski</v>
      </c>
      <c r="D7" s="30">
        <v>0</v>
      </c>
      <c r="E7" s="30">
        <v>6</v>
      </c>
      <c r="F7" s="30">
        <v>0</v>
      </c>
      <c r="G7" s="30">
        <v>6</v>
      </c>
      <c r="H7" s="30"/>
      <c r="I7" s="30"/>
      <c r="J7" s="20">
        <f t="shared" si="0"/>
        <v>0</v>
      </c>
      <c r="K7" s="20">
        <f t="shared" si="1"/>
        <v>0</v>
      </c>
      <c r="L7" s="20">
        <f t="shared" si="2"/>
        <v>0</v>
      </c>
      <c r="M7" s="20">
        <f t="shared" si="3"/>
        <v>1</v>
      </c>
      <c r="N7" s="20">
        <f t="shared" si="4"/>
        <v>1</v>
      </c>
      <c r="O7" s="20">
        <f t="shared" si="5"/>
        <v>0</v>
      </c>
      <c r="P7" s="30">
        <f t="shared" si="6"/>
        <v>0</v>
      </c>
      <c r="Q7" s="30">
        <f t="shared" si="7"/>
        <v>2</v>
      </c>
      <c r="R7" s="30">
        <f t="shared" si="8"/>
        <v>0</v>
      </c>
      <c r="S7" s="30">
        <f t="shared" si="8"/>
        <v>12</v>
      </c>
      <c r="T7" s="30">
        <f t="shared" si="9"/>
        <v>0</v>
      </c>
      <c r="U7" s="30">
        <f t="shared" si="10"/>
        <v>2</v>
      </c>
    </row>
    <row r="8" spans="1:21" x14ac:dyDescent="0.2">
      <c r="A8" s="135">
        <v>3</v>
      </c>
      <c r="B8" s="137" t="str">
        <f>B1</f>
        <v>M.Rupertus</v>
      </c>
      <c r="C8" s="139" t="str">
        <f>B3</f>
        <v>A.Friedrich</v>
      </c>
      <c r="D8" s="30">
        <v>6</v>
      </c>
      <c r="E8" s="30">
        <v>1</v>
      </c>
      <c r="F8" s="30">
        <v>6</v>
      </c>
      <c r="G8" s="30">
        <v>1</v>
      </c>
      <c r="H8" s="30"/>
      <c r="I8" s="30"/>
      <c r="J8" s="20">
        <f t="shared" si="0"/>
        <v>1</v>
      </c>
      <c r="K8" s="20">
        <f t="shared" si="1"/>
        <v>1</v>
      </c>
      <c r="L8" s="20">
        <f t="shared" si="2"/>
        <v>0</v>
      </c>
      <c r="M8" s="20">
        <f t="shared" si="3"/>
        <v>0</v>
      </c>
      <c r="N8" s="20">
        <f t="shared" si="4"/>
        <v>0</v>
      </c>
      <c r="O8" s="20">
        <f t="shared" si="5"/>
        <v>0</v>
      </c>
      <c r="P8" s="30">
        <f t="shared" si="6"/>
        <v>2</v>
      </c>
      <c r="Q8" s="30">
        <f t="shared" si="7"/>
        <v>0</v>
      </c>
      <c r="R8" s="30">
        <f t="shared" si="8"/>
        <v>12</v>
      </c>
      <c r="S8" s="30">
        <f t="shared" si="8"/>
        <v>2</v>
      </c>
      <c r="T8" s="30">
        <f t="shared" si="9"/>
        <v>2</v>
      </c>
      <c r="U8" s="30">
        <f t="shared" si="10"/>
        <v>0</v>
      </c>
    </row>
    <row r="9" spans="1:21" x14ac:dyDescent="0.2">
      <c r="A9" s="135">
        <v>4</v>
      </c>
      <c r="B9" s="138" t="str">
        <f>B2</f>
        <v>M.Wittrock</v>
      </c>
      <c r="C9" s="31" t="str">
        <f>B4</f>
        <v>M.Glattkowski</v>
      </c>
      <c r="D9" s="30">
        <v>6</v>
      </c>
      <c r="E9" s="30">
        <v>0</v>
      </c>
      <c r="F9" s="30">
        <v>6</v>
      </c>
      <c r="G9" s="30">
        <v>0</v>
      </c>
      <c r="H9" s="30"/>
      <c r="I9" s="30"/>
      <c r="J9" s="20">
        <f t="shared" si="0"/>
        <v>1</v>
      </c>
      <c r="K9" s="20">
        <f t="shared" si="1"/>
        <v>1</v>
      </c>
      <c r="L9" s="20">
        <f t="shared" si="2"/>
        <v>0</v>
      </c>
      <c r="M9" s="20">
        <f t="shared" si="3"/>
        <v>0</v>
      </c>
      <c r="N9" s="20">
        <f t="shared" si="4"/>
        <v>0</v>
      </c>
      <c r="O9" s="20">
        <f t="shared" si="5"/>
        <v>0</v>
      </c>
      <c r="P9" s="30">
        <f t="shared" si="6"/>
        <v>2</v>
      </c>
      <c r="Q9" s="30">
        <f t="shared" si="7"/>
        <v>0</v>
      </c>
      <c r="R9" s="30">
        <f t="shared" si="8"/>
        <v>12</v>
      </c>
      <c r="S9" s="30">
        <f t="shared" si="8"/>
        <v>0</v>
      </c>
      <c r="T9" s="30">
        <f t="shared" si="9"/>
        <v>2</v>
      </c>
      <c r="U9" s="30">
        <f t="shared" si="10"/>
        <v>0</v>
      </c>
    </row>
    <row r="10" spans="1:21" x14ac:dyDescent="0.2">
      <c r="A10" s="135">
        <v>5</v>
      </c>
      <c r="B10" s="137" t="str">
        <f>B1</f>
        <v>M.Rupertus</v>
      </c>
      <c r="C10" s="31" t="str">
        <f>B4</f>
        <v>M.Glattkowski</v>
      </c>
      <c r="D10" s="30">
        <v>6</v>
      </c>
      <c r="E10" s="30">
        <v>0</v>
      </c>
      <c r="F10" s="30">
        <v>6</v>
      </c>
      <c r="G10" s="30">
        <v>0</v>
      </c>
      <c r="H10" s="30"/>
      <c r="I10" s="30"/>
      <c r="J10" s="20">
        <f t="shared" si="0"/>
        <v>1</v>
      </c>
      <c r="K10" s="20">
        <f t="shared" si="1"/>
        <v>1</v>
      </c>
      <c r="L10" s="20">
        <f t="shared" si="2"/>
        <v>0</v>
      </c>
      <c r="M10" s="20">
        <f t="shared" si="3"/>
        <v>0</v>
      </c>
      <c r="N10" s="20">
        <f t="shared" si="4"/>
        <v>0</v>
      </c>
      <c r="O10" s="20">
        <f t="shared" si="5"/>
        <v>0</v>
      </c>
      <c r="P10" s="30">
        <f t="shared" si="6"/>
        <v>2</v>
      </c>
      <c r="Q10" s="30">
        <f t="shared" si="7"/>
        <v>0</v>
      </c>
      <c r="R10" s="30">
        <f t="shared" si="8"/>
        <v>12</v>
      </c>
      <c r="S10" s="30">
        <f t="shared" si="8"/>
        <v>0</v>
      </c>
      <c r="T10" s="30">
        <f t="shared" si="9"/>
        <v>2</v>
      </c>
      <c r="U10" s="30">
        <f t="shared" si="10"/>
        <v>0</v>
      </c>
    </row>
    <row r="11" spans="1:21" x14ac:dyDescent="0.2">
      <c r="A11" s="135">
        <v>6</v>
      </c>
      <c r="B11" s="138" t="str">
        <f>B2</f>
        <v>M.Wittrock</v>
      </c>
      <c r="C11" s="139" t="str">
        <f>B3</f>
        <v>A.Friedrich</v>
      </c>
      <c r="D11" s="30">
        <v>6</v>
      </c>
      <c r="E11" s="30">
        <v>7</v>
      </c>
      <c r="F11" s="30">
        <v>6</v>
      </c>
      <c r="G11" s="30">
        <v>3</v>
      </c>
      <c r="H11" s="30">
        <v>6</v>
      </c>
      <c r="I11" s="30">
        <v>1</v>
      </c>
      <c r="J11" s="20">
        <f t="shared" si="0"/>
        <v>0</v>
      </c>
      <c r="K11" s="20">
        <f t="shared" si="1"/>
        <v>1</v>
      </c>
      <c r="L11" s="20">
        <f t="shared" si="2"/>
        <v>1</v>
      </c>
      <c r="M11" s="20">
        <f t="shared" si="3"/>
        <v>1</v>
      </c>
      <c r="N11" s="20">
        <f t="shared" si="4"/>
        <v>0</v>
      </c>
      <c r="O11" s="20">
        <f t="shared" si="5"/>
        <v>0</v>
      </c>
      <c r="P11" s="30">
        <f t="shared" si="6"/>
        <v>2</v>
      </c>
      <c r="Q11" s="30">
        <f t="shared" si="7"/>
        <v>1</v>
      </c>
      <c r="R11" s="30">
        <f t="shared" si="8"/>
        <v>18</v>
      </c>
      <c r="S11" s="30">
        <f t="shared" si="8"/>
        <v>11</v>
      </c>
      <c r="T11" s="30">
        <f t="shared" si="9"/>
        <v>2</v>
      </c>
      <c r="U11" s="30">
        <f t="shared" si="10"/>
        <v>0</v>
      </c>
    </row>
    <row r="12" spans="1:21" x14ac:dyDescent="0.2">
      <c r="B12" s="36"/>
      <c r="C12" s="36"/>
    </row>
    <row r="13" spans="1:21" x14ac:dyDescent="0.2">
      <c r="B13" s="36"/>
      <c r="C13" s="36"/>
    </row>
    <row r="14" spans="1:21" ht="13.5" thickBot="1" x14ac:dyDescent="0.25">
      <c r="B14" s="140" t="s">
        <v>45</v>
      </c>
      <c r="C14" s="36"/>
    </row>
    <row r="15" spans="1:21" ht="13.5" thickBot="1" x14ac:dyDescent="0.25">
      <c r="B15" s="36"/>
      <c r="C15" s="141"/>
      <c r="D15" s="142" t="s">
        <v>44</v>
      </c>
      <c r="E15" s="143"/>
      <c r="F15" s="142" t="s">
        <v>43</v>
      </c>
      <c r="G15" s="143"/>
      <c r="H15" s="144" t="s">
        <v>42</v>
      </c>
      <c r="I15" s="143"/>
    </row>
    <row r="16" spans="1:21" ht="13.5" thickBot="1" x14ac:dyDescent="0.25">
      <c r="B16" s="22">
        <v>1</v>
      </c>
      <c r="C16" s="145" t="str">
        <f>B1</f>
        <v>M.Rupertus</v>
      </c>
      <c r="D16" s="146">
        <f>SUM(T6,T8,T10)</f>
        <v>6</v>
      </c>
      <c r="E16" s="147"/>
      <c r="F16" s="148">
        <f>SUM(P6,P8,P10)</f>
        <v>6</v>
      </c>
      <c r="G16" s="149">
        <f>SUM(Q6,Q8,Q10)</f>
        <v>0</v>
      </c>
      <c r="H16" s="150">
        <f>SUM(R6,R8,R10)</f>
        <v>36</v>
      </c>
      <c r="I16" s="149">
        <f>SUM(S6,S8,S10)</f>
        <v>2</v>
      </c>
    </row>
    <row r="17" spans="2:9" ht="13.5" thickBot="1" x14ac:dyDescent="0.25">
      <c r="B17" s="22">
        <v>2</v>
      </c>
      <c r="C17" s="151" t="str">
        <f>B2</f>
        <v>M.Wittrock</v>
      </c>
      <c r="D17" s="146">
        <f>SUM(U6,T9,T11)</f>
        <v>4</v>
      </c>
      <c r="E17" s="147"/>
      <c r="F17" s="148">
        <f>SUM(Q6,P9,P11)</f>
        <v>4</v>
      </c>
      <c r="G17" s="149">
        <f>SUM(P6,Q9,Q11)</f>
        <v>3</v>
      </c>
      <c r="H17" s="150">
        <f>SUM(S6,R9,R11)</f>
        <v>30</v>
      </c>
      <c r="I17" s="149">
        <f>SUM(R6,S9,S11)</f>
        <v>23</v>
      </c>
    </row>
    <row r="18" spans="2:9" ht="13.5" thickBot="1" x14ac:dyDescent="0.25">
      <c r="B18" s="22">
        <v>4</v>
      </c>
      <c r="C18" s="152" t="str">
        <f>B3</f>
        <v>A.Friedrich</v>
      </c>
      <c r="D18" s="146">
        <f>SUM(T7,U8,U11)</f>
        <v>0</v>
      </c>
      <c r="E18" s="147"/>
      <c r="F18" s="148">
        <f>SUM(P7,Q8,Q11)</f>
        <v>1</v>
      </c>
      <c r="G18" s="149">
        <f>SUM(Q7,P8,P11)</f>
        <v>6</v>
      </c>
      <c r="H18" s="150">
        <f>SUM(R7,S8,S11)</f>
        <v>13</v>
      </c>
      <c r="I18" s="149">
        <f>SUM(S7,R8,R11)</f>
        <v>42</v>
      </c>
    </row>
    <row r="19" spans="2:9" ht="13.5" thickBot="1" x14ac:dyDescent="0.25">
      <c r="B19" s="22">
        <v>3</v>
      </c>
      <c r="C19" s="153" t="str">
        <f>B4</f>
        <v>M.Glattkowski</v>
      </c>
      <c r="D19" s="146">
        <f>SUM(U7,U9,U10)</f>
        <v>2</v>
      </c>
      <c r="E19" s="147"/>
      <c r="F19" s="148">
        <f>SUM(Q7,Q9,Q10)</f>
        <v>2</v>
      </c>
      <c r="G19" s="149">
        <f>SUM(P7,P9,P10)</f>
        <v>4</v>
      </c>
      <c r="H19" s="150">
        <f>SUM(S7,S9,S10)</f>
        <v>12</v>
      </c>
      <c r="I19" s="149">
        <f>SUM(R7,R9,R10)</f>
        <v>24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G19" sqref="G19"/>
    </sheetView>
  </sheetViews>
  <sheetFormatPr baseColWidth="10" defaultRowHeight="12.75" x14ac:dyDescent="0.2"/>
  <cols>
    <col min="1" max="1" width="11.42578125" style="20"/>
    <col min="2" max="2" width="14.28515625" style="20" customWidth="1"/>
    <col min="3" max="5" width="2.5703125" style="20" bestFit="1" customWidth="1"/>
    <col min="6" max="6" width="11.42578125" style="20"/>
    <col min="7" max="7" width="13" style="20" customWidth="1"/>
    <col min="8" max="10" width="2.5703125" style="20" bestFit="1" customWidth="1"/>
    <col min="11" max="12" width="11.42578125" style="20"/>
    <col min="13" max="15" width="2" style="20" bestFit="1" customWidth="1"/>
    <col min="16" max="16384" width="11.42578125" style="20"/>
  </cols>
  <sheetData>
    <row r="1" spans="1:15" ht="18.75" thickBot="1" x14ac:dyDescent="0.3">
      <c r="A1" s="111"/>
      <c r="B1" s="112" t="s">
        <v>0</v>
      </c>
      <c r="C1" s="112"/>
      <c r="D1" s="112"/>
      <c r="E1" s="112"/>
      <c r="F1" s="113"/>
      <c r="G1" s="112" t="s">
        <v>1</v>
      </c>
      <c r="H1" s="112"/>
      <c r="I1" s="112"/>
      <c r="J1" s="112"/>
      <c r="K1" s="113"/>
      <c r="L1" s="112" t="s">
        <v>2</v>
      </c>
      <c r="M1" s="112"/>
      <c r="N1" s="112"/>
      <c r="O1" s="114"/>
    </row>
    <row r="2" spans="1:15" ht="15" x14ac:dyDescent="0.2">
      <c r="A2" s="115">
        <v>1</v>
      </c>
      <c r="B2" s="116" t="s">
        <v>87</v>
      </c>
      <c r="C2" s="117">
        <v>6</v>
      </c>
      <c r="D2" s="117">
        <v>7</v>
      </c>
      <c r="E2" s="117">
        <v>0</v>
      </c>
      <c r="L2" s="118"/>
      <c r="M2" s="118"/>
      <c r="N2" s="118"/>
      <c r="O2" s="119"/>
    </row>
    <row r="3" spans="1:15" ht="15" x14ac:dyDescent="0.2">
      <c r="A3" s="120">
        <v>2</v>
      </c>
      <c r="B3" s="121" t="s">
        <v>88</v>
      </c>
      <c r="C3" s="122">
        <v>4</v>
      </c>
      <c r="D3" s="122">
        <v>6</v>
      </c>
      <c r="E3" s="122">
        <v>0</v>
      </c>
      <c r="G3" s="20" t="str">
        <f>B2</f>
        <v>F.Scholle</v>
      </c>
      <c r="H3" s="123">
        <v>6</v>
      </c>
      <c r="I3" s="123">
        <v>6</v>
      </c>
      <c r="J3" s="123">
        <v>0</v>
      </c>
      <c r="L3" s="118"/>
      <c r="M3" s="118"/>
      <c r="N3" s="118"/>
      <c r="O3" s="119"/>
    </row>
    <row r="4" spans="1:15" ht="15" x14ac:dyDescent="0.2">
      <c r="A4" s="115">
        <v>3</v>
      </c>
      <c r="B4" s="116" t="s">
        <v>89</v>
      </c>
      <c r="C4" s="123">
        <v>0</v>
      </c>
      <c r="D4" s="123">
        <v>0</v>
      </c>
      <c r="E4" s="123">
        <v>0</v>
      </c>
      <c r="G4" s="20" t="str">
        <f>B4</f>
        <v>H.Willenbrock</v>
      </c>
      <c r="H4" s="123">
        <v>2</v>
      </c>
      <c r="I4" s="123">
        <v>2</v>
      </c>
      <c r="J4" s="123">
        <v>0</v>
      </c>
      <c r="L4" s="118"/>
      <c r="M4" s="118"/>
      <c r="N4" s="118"/>
      <c r="O4" s="119"/>
    </row>
    <row r="5" spans="1:15" ht="15" x14ac:dyDescent="0.2">
      <c r="A5" s="120">
        <v>4</v>
      </c>
      <c r="B5" s="121" t="s">
        <v>3</v>
      </c>
      <c r="C5" s="122">
        <v>0</v>
      </c>
      <c r="D5" s="122">
        <v>0</v>
      </c>
      <c r="E5" s="122">
        <v>0</v>
      </c>
      <c r="L5" s="131" t="str">
        <f>G3</f>
        <v>F.Scholle</v>
      </c>
      <c r="M5" s="125">
        <v>6</v>
      </c>
      <c r="N5" s="125">
        <v>6</v>
      </c>
      <c r="O5" s="126">
        <v>0</v>
      </c>
    </row>
    <row r="6" spans="1:15" ht="15" x14ac:dyDescent="0.2">
      <c r="A6" s="115">
        <v>5</v>
      </c>
      <c r="B6" s="116" t="s">
        <v>90</v>
      </c>
      <c r="C6" s="123">
        <v>0</v>
      </c>
      <c r="D6" s="123">
        <v>1</v>
      </c>
      <c r="E6" s="123">
        <v>0</v>
      </c>
      <c r="L6" s="118" t="str">
        <f>G8</f>
        <v>S.Jungclaus</v>
      </c>
      <c r="M6" s="125">
        <v>1</v>
      </c>
      <c r="N6" s="125">
        <v>0</v>
      </c>
      <c r="O6" s="126">
        <v>0</v>
      </c>
    </row>
    <row r="7" spans="1:15" ht="15" x14ac:dyDescent="0.2">
      <c r="A7" s="120">
        <v>6</v>
      </c>
      <c r="B7" s="121" t="s">
        <v>91</v>
      </c>
      <c r="C7" s="122">
        <v>6</v>
      </c>
      <c r="D7" s="122">
        <v>6</v>
      </c>
      <c r="E7" s="122">
        <v>0</v>
      </c>
      <c r="G7" s="20" t="str">
        <f>B7</f>
        <v>N.Eichhorst</v>
      </c>
      <c r="H7" s="123">
        <v>1</v>
      </c>
      <c r="I7" s="123">
        <v>2</v>
      </c>
      <c r="J7" s="123">
        <v>0</v>
      </c>
      <c r="L7" s="118"/>
      <c r="M7" s="118"/>
      <c r="N7" s="118"/>
      <c r="O7" s="119"/>
    </row>
    <row r="8" spans="1:15" ht="15" x14ac:dyDescent="0.2">
      <c r="A8" s="115">
        <v>7</v>
      </c>
      <c r="B8" s="116" t="s">
        <v>92</v>
      </c>
      <c r="C8" s="123">
        <v>0</v>
      </c>
      <c r="D8" s="123">
        <v>2</v>
      </c>
      <c r="E8" s="123">
        <v>0</v>
      </c>
      <c r="G8" s="20" t="str">
        <f>B9</f>
        <v>S.Jungclaus</v>
      </c>
      <c r="H8" s="123">
        <v>6</v>
      </c>
      <c r="I8" s="123">
        <v>6</v>
      </c>
      <c r="J8" s="123">
        <v>0</v>
      </c>
      <c r="L8" s="118"/>
      <c r="M8" s="118"/>
      <c r="N8" s="118"/>
      <c r="O8" s="119"/>
    </row>
    <row r="9" spans="1:15" ht="15.75" thickBot="1" x14ac:dyDescent="0.25">
      <c r="A9" s="127">
        <v>8</v>
      </c>
      <c r="B9" s="128" t="s">
        <v>93</v>
      </c>
      <c r="C9" s="129">
        <v>6</v>
      </c>
      <c r="D9" s="129">
        <v>6</v>
      </c>
      <c r="E9" s="129"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11"/>
    </row>
  </sheetData>
  <mergeCells count="3">
    <mergeCell ref="B1:E1"/>
    <mergeCell ref="G1:J1"/>
    <mergeCell ref="L1:O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e.V.&amp;CClubmeisterschaften</oddHeader>
    <oddFooter>&amp;Z&amp;F&amp;RSeite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F20" sqref="F20"/>
    </sheetView>
  </sheetViews>
  <sheetFormatPr baseColWidth="10" defaultRowHeight="12.75" x14ac:dyDescent="0.2"/>
  <cols>
    <col min="1" max="1" width="11.42578125" style="20"/>
    <col min="2" max="2" width="14.28515625" style="20" customWidth="1"/>
    <col min="3" max="5" width="2.5703125" style="20" bestFit="1" customWidth="1"/>
    <col min="6" max="6" width="11.42578125" style="20"/>
    <col min="7" max="7" width="13" style="20" customWidth="1"/>
    <col min="8" max="10" width="2.5703125" style="20" bestFit="1" customWidth="1"/>
    <col min="11" max="12" width="11.42578125" style="20"/>
    <col min="13" max="15" width="2" style="20" bestFit="1" customWidth="1"/>
    <col min="16" max="16384" width="11.42578125" style="20"/>
  </cols>
  <sheetData>
    <row r="1" spans="1:15" ht="18.75" thickBot="1" x14ac:dyDescent="0.3">
      <c r="A1" s="111"/>
      <c r="B1" s="112" t="s">
        <v>0</v>
      </c>
      <c r="C1" s="112"/>
      <c r="D1" s="112"/>
      <c r="E1" s="112"/>
      <c r="F1" s="113"/>
      <c r="G1" s="112" t="s">
        <v>1</v>
      </c>
      <c r="H1" s="112"/>
      <c r="I1" s="112"/>
      <c r="J1" s="112"/>
      <c r="K1" s="113"/>
      <c r="L1" s="112" t="s">
        <v>2</v>
      </c>
      <c r="M1" s="112"/>
      <c r="N1" s="112"/>
      <c r="O1" s="114"/>
    </row>
    <row r="2" spans="1:15" ht="15" x14ac:dyDescent="0.2">
      <c r="A2" s="115">
        <v>1</v>
      </c>
      <c r="B2" s="116" t="s">
        <v>79</v>
      </c>
      <c r="C2" s="117">
        <v>6</v>
      </c>
      <c r="D2" s="117">
        <v>6</v>
      </c>
      <c r="E2" s="117">
        <v>0</v>
      </c>
      <c r="L2" s="118"/>
      <c r="M2" s="118"/>
      <c r="N2" s="118"/>
      <c r="O2" s="119"/>
    </row>
    <row r="3" spans="1:15" ht="15" x14ac:dyDescent="0.2">
      <c r="A3" s="120">
        <v>2</v>
      </c>
      <c r="B3" s="121" t="s">
        <v>80</v>
      </c>
      <c r="C3" s="122">
        <v>1</v>
      </c>
      <c r="D3" s="122">
        <v>4</v>
      </c>
      <c r="E3" s="122">
        <v>0</v>
      </c>
      <c r="G3" s="20" t="str">
        <f>B2</f>
        <v>M.Zipp</v>
      </c>
      <c r="H3" s="123">
        <v>6</v>
      </c>
      <c r="I3" s="123">
        <v>6</v>
      </c>
      <c r="J3" s="123">
        <v>0</v>
      </c>
      <c r="L3" s="118"/>
      <c r="M3" s="118"/>
      <c r="N3" s="118"/>
      <c r="O3" s="119"/>
    </row>
    <row r="4" spans="1:15" ht="15" x14ac:dyDescent="0.2">
      <c r="A4" s="115">
        <v>3</v>
      </c>
      <c r="B4" s="116" t="s">
        <v>81</v>
      </c>
      <c r="C4" s="123">
        <v>3</v>
      </c>
      <c r="D4" s="123">
        <v>3</v>
      </c>
      <c r="E4" s="123">
        <v>0</v>
      </c>
      <c r="G4" s="20" t="str">
        <f>B5</f>
        <v>S.Rabzev</v>
      </c>
      <c r="H4" s="123">
        <v>2</v>
      </c>
      <c r="I4" s="123">
        <v>1</v>
      </c>
      <c r="J4" s="123">
        <v>0</v>
      </c>
      <c r="L4" s="118"/>
      <c r="M4" s="118"/>
      <c r="N4" s="118"/>
      <c r="O4" s="119"/>
    </row>
    <row r="5" spans="1:15" ht="15" x14ac:dyDescent="0.2">
      <c r="A5" s="120">
        <v>4</v>
      </c>
      <c r="B5" s="121" t="s">
        <v>82</v>
      </c>
      <c r="C5" s="122">
        <v>6</v>
      </c>
      <c r="D5" s="122">
        <v>6</v>
      </c>
      <c r="E5" s="122">
        <v>0</v>
      </c>
      <c r="L5" s="124" t="str">
        <f>G3</f>
        <v>M.Zipp</v>
      </c>
      <c r="M5" s="125">
        <v>7</v>
      </c>
      <c r="N5" s="125">
        <v>6</v>
      </c>
      <c r="O5" s="126">
        <v>0</v>
      </c>
    </row>
    <row r="6" spans="1:15" ht="15" x14ac:dyDescent="0.2">
      <c r="A6" s="115">
        <v>5</v>
      </c>
      <c r="B6" s="116" t="s">
        <v>83</v>
      </c>
      <c r="C6" s="123">
        <v>6</v>
      </c>
      <c r="D6" s="123">
        <v>6</v>
      </c>
      <c r="E6" s="123">
        <v>0</v>
      </c>
      <c r="L6" s="118" t="str">
        <f>G7</f>
        <v>J.Remstedt</v>
      </c>
      <c r="M6" s="125">
        <v>5</v>
      </c>
      <c r="N6" s="125">
        <v>3</v>
      </c>
      <c r="O6" s="126">
        <v>0</v>
      </c>
    </row>
    <row r="7" spans="1:15" ht="15" x14ac:dyDescent="0.2">
      <c r="A7" s="120">
        <v>6</v>
      </c>
      <c r="B7" s="121" t="s">
        <v>84</v>
      </c>
      <c r="C7" s="122">
        <v>1</v>
      </c>
      <c r="D7" s="122">
        <v>2</v>
      </c>
      <c r="E7" s="122">
        <v>0</v>
      </c>
      <c r="G7" s="20" t="str">
        <f>B6</f>
        <v>J.Remstedt</v>
      </c>
      <c r="H7" s="123">
        <v>6</v>
      </c>
      <c r="I7" s="123">
        <v>6</v>
      </c>
      <c r="J7" s="123">
        <v>0</v>
      </c>
      <c r="L7" s="118"/>
      <c r="M7" s="118"/>
      <c r="N7" s="118"/>
      <c r="O7" s="119"/>
    </row>
    <row r="8" spans="1:15" ht="15" x14ac:dyDescent="0.2">
      <c r="A8" s="115">
        <v>7</v>
      </c>
      <c r="B8" s="116" t="s">
        <v>85</v>
      </c>
      <c r="C8" s="123">
        <v>6</v>
      </c>
      <c r="D8" s="123">
        <v>6</v>
      </c>
      <c r="E8" s="123">
        <v>0</v>
      </c>
      <c r="G8" s="20" t="str">
        <f>B8</f>
        <v>S.Greubel</v>
      </c>
      <c r="H8" s="123">
        <v>0</v>
      </c>
      <c r="I8" s="123">
        <v>0</v>
      </c>
      <c r="J8" s="123">
        <v>0</v>
      </c>
      <c r="L8" s="118"/>
      <c r="M8" s="118"/>
      <c r="N8" s="118"/>
      <c r="O8" s="119"/>
    </row>
    <row r="9" spans="1:15" ht="15.75" thickBot="1" x14ac:dyDescent="0.25">
      <c r="A9" s="127">
        <v>8</v>
      </c>
      <c r="B9" s="128" t="s">
        <v>86</v>
      </c>
      <c r="C9" s="129">
        <v>0</v>
      </c>
      <c r="D9" s="129">
        <v>0</v>
      </c>
      <c r="E9" s="129"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11"/>
    </row>
  </sheetData>
  <mergeCells count="3">
    <mergeCell ref="B1:E1"/>
    <mergeCell ref="G1:J1"/>
    <mergeCell ref="L1:O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e.V.&amp;CClubmeisterschaften</oddHeader>
    <oddFooter>&amp;Z&amp;F&amp;RSeite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I17" sqref="I17"/>
    </sheetView>
  </sheetViews>
  <sheetFormatPr baseColWidth="10" defaultRowHeight="12.75" x14ac:dyDescent="0.2"/>
  <cols>
    <col min="1" max="1" width="7.42578125" customWidth="1"/>
    <col min="2" max="2" width="29.42578125" customWidth="1"/>
    <col min="3" max="3" width="5.85546875" customWidth="1"/>
    <col min="4" max="4" width="5" customWidth="1"/>
    <col min="5" max="5" width="5.140625" customWidth="1"/>
    <col min="6" max="6" width="26.28515625" customWidth="1"/>
    <col min="7" max="7" width="5.5703125" customWidth="1"/>
    <col min="8" max="8" width="5.140625" customWidth="1"/>
    <col min="9" max="9" width="4.85546875" customWidth="1"/>
    <col min="10" max="10" width="20.28515625" customWidth="1"/>
    <col min="11" max="11" width="5.5703125" customWidth="1"/>
    <col min="12" max="12" width="5.7109375" customWidth="1"/>
    <col min="13" max="13" width="5.42578125" customWidth="1"/>
    <col min="14" max="14" width="29.7109375" customWidth="1"/>
  </cols>
  <sheetData>
    <row r="1" spans="1:14" ht="20.25" x14ac:dyDescent="0.3">
      <c r="F1" s="2" t="s">
        <v>1</v>
      </c>
      <c r="J1" s="2" t="s">
        <v>2</v>
      </c>
      <c r="N1" s="2" t="s">
        <v>26</v>
      </c>
    </row>
    <row r="2" spans="1:14" ht="20.25" customHeight="1" thickBot="1" x14ac:dyDescent="0.25">
      <c r="A2" s="3">
        <v>1</v>
      </c>
      <c r="B2" s="41" t="s">
        <v>3</v>
      </c>
      <c r="C2" s="4"/>
      <c r="D2" s="4"/>
      <c r="E2" s="4"/>
      <c r="F2" s="92" t="s">
        <v>6</v>
      </c>
      <c r="G2" s="86">
        <v>0</v>
      </c>
      <c r="H2" s="86">
        <v>3</v>
      </c>
      <c r="I2" s="86"/>
      <c r="J2" s="86" t="s">
        <v>9</v>
      </c>
      <c r="K2" s="86">
        <v>2</v>
      </c>
      <c r="L2" s="86">
        <v>6</v>
      </c>
      <c r="M2" s="90"/>
      <c r="N2" s="79" t="s">
        <v>78</v>
      </c>
    </row>
    <row r="3" spans="1:14" ht="15.75" thickBot="1" x14ac:dyDescent="0.25">
      <c r="A3" s="5">
        <v>2</v>
      </c>
      <c r="B3" s="42" t="s">
        <v>6</v>
      </c>
      <c r="C3" s="7"/>
      <c r="D3" s="7"/>
      <c r="E3" s="7"/>
      <c r="F3" s="93"/>
      <c r="G3" s="86"/>
      <c r="H3" s="86"/>
      <c r="I3" s="86"/>
      <c r="J3" s="86"/>
      <c r="K3" s="89"/>
      <c r="L3" s="89"/>
      <c r="M3" s="91"/>
      <c r="N3" s="79"/>
    </row>
    <row r="4" spans="1:14" ht="15.75" thickBot="1" x14ac:dyDescent="0.25">
      <c r="A4" s="3">
        <v>3</v>
      </c>
      <c r="B4" s="41" t="s">
        <v>9</v>
      </c>
      <c r="C4" s="4">
        <v>5</v>
      </c>
      <c r="D4" s="4">
        <v>6</v>
      </c>
      <c r="E4" s="4">
        <v>6</v>
      </c>
      <c r="F4" s="86" t="s">
        <v>9</v>
      </c>
      <c r="G4" s="86">
        <v>6</v>
      </c>
      <c r="H4" s="86">
        <v>6</v>
      </c>
      <c r="I4" s="86"/>
      <c r="J4" s="86"/>
      <c r="K4" s="89"/>
      <c r="L4" s="89"/>
      <c r="M4" s="91"/>
      <c r="N4" s="79"/>
    </row>
    <row r="5" spans="1:14" ht="15.75" thickBot="1" x14ac:dyDescent="0.25">
      <c r="A5" s="5">
        <v>4</v>
      </c>
      <c r="B5" s="42" t="s">
        <v>5</v>
      </c>
      <c r="C5" s="7">
        <v>7</v>
      </c>
      <c r="D5" s="7">
        <v>2</v>
      </c>
      <c r="E5" s="7">
        <v>3</v>
      </c>
      <c r="F5" s="86"/>
      <c r="G5" s="86"/>
      <c r="H5" s="86"/>
      <c r="I5" s="86"/>
      <c r="J5" s="86"/>
      <c r="K5" s="86"/>
      <c r="L5" s="86"/>
      <c r="M5" s="90"/>
      <c r="N5" s="79"/>
    </row>
    <row r="6" spans="1:14" ht="18.75" thickBot="1" x14ac:dyDescent="0.25">
      <c r="A6" s="8">
        <v>5</v>
      </c>
      <c r="B6" s="43" t="s">
        <v>11</v>
      </c>
      <c r="C6" s="9"/>
      <c r="D6" s="9"/>
      <c r="E6" s="18"/>
      <c r="F6" s="84" t="s">
        <v>11</v>
      </c>
      <c r="G6" s="84">
        <v>1</v>
      </c>
      <c r="H6" s="84">
        <v>3</v>
      </c>
      <c r="I6" s="84"/>
      <c r="J6" s="76" t="s">
        <v>76</v>
      </c>
      <c r="K6" s="76">
        <v>6</v>
      </c>
      <c r="L6" s="76">
        <v>7</v>
      </c>
      <c r="M6" s="88"/>
      <c r="N6" s="79"/>
    </row>
    <row r="7" spans="1:14" ht="18.75" thickBot="1" x14ac:dyDescent="0.25">
      <c r="A7" s="5">
        <v>6</v>
      </c>
      <c r="B7" s="42" t="s">
        <v>3</v>
      </c>
      <c r="C7" s="7"/>
      <c r="D7" s="7"/>
      <c r="E7" s="15"/>
      <c r="F7" s="84"/>
      <c r="G7" s="84"/>
      <c r="H7" s="84"/>
      <c r="I7" s="84"/>
      <c r="J7" s="76"/>
      <c r="K7" s="76"/>
      <c r="L7" s="76"/>
      <c r="M7" s="88"/>
      <c r="N7" s="79"/>
    </row>
    <row r="8" spans="1:14" ht="18" x14ac:dyDescent="0.2">
      <c r="A8" s="3">
        <v>7</v>
      </c>
      <c r="B8" s="41" t="s">
        <v>12</v>
      </c>
      <c r="C8" s="4">
        <v>6</v>
      </c>
      <c r="D8" s="4">
        <v>6</v>
      </c>
      <c r="E8" s="14"/>
      <c r="F8" s="76" t="s">
        <v>12</v>
      </c>
      <c r="G8" s="76">
        <v>6</v>
      </c>
      <c r="H8" s="76">
        <v>6</v>
      </c>
      <c r="I8" s="76"/>
      <c r="J8" s="76"/>
      <c r="K8" s="76"/>
      <c r="L8" s="76"/>
      <c r="M8" s="88"/>
      <c r="N8" s="79"/>
    </row>
    <row r="9" spans="1:14" ht="18" x14ac:dyDescent="0.2">
      <c r="A9" s="3">
        <v>8</v>
      </c>
      <c r="B9" s="41" t="s">
        <v>3</v>
      </c>
      <c r="C9" s="4">
        <v>3</v>
      </c>
      <c r="D9" s="4">
        <v>1</v>
      </c>
      <c r="E9" s="14"/>
      <c r="F9" s="76"/>
      <c r="G9" s="76"/>
      <c r="H9" s="76"/>
      <c r="I9" s="76"/>
      <c r="J9" s="76"/>
      <c r="K9" s="76"/>
      <c r="L9" s="76"/>
      <c r="M9" s="88"/>
      <c r="N9" s="79"/>
    </row>
    <row r="12" spans="1:14" ht="18" x14ac:dyDescent="0.2">
      <c r="B12" s="19"/>
      <c r="F12" s="19"/>
      <c r="J12" s="19"/>
    </row>
    <row r="13" spans="1:14" ht="18" x14ac:dyDescent="0.2">
      <c r="B13" s="19"/>
      <c r="F13" s="19"/>
      <c r="J13" s="19"/>
    </row>
    <row r="14" spans="1:14" ht="18" x14ac:dyDescent="0.2">
      <c r="B14" s="19"/>
      <c r="F14" s="19"/>
      <c r="J14" s="19"/>
    </row>
  </sheetData>
  <mergeCells count="25">
    <mergeCell ref="F2:F3"/>
    <mergeCell ref="G2:G3"/>
    <mergeCell ref="H2:H3"/>
    <mergeCell ref="I2:I3"/>
    <mergeCell ref="J2:J5"/>
    <mergeCell ref="K2:K5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J6:J9"/>
    <mergeCell ref="K6:K9"/>
    <mergeCell ref="L6:L9"/>
    <mergeCell ref="M6:M9"/>
    <mergeCell ref="F8:F9"/>
    <mergeCell ref="G8:G9"/>
    <mergeCell ref="H8:H9"/>
    <mergeCell ref="I8:I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zoomScaleNormal="100" workbookViewId="0">
      <selection activeCell="B25" sqref="B25"/>
    </sheetView>
  </sheetViews>
  <sheetFormatPr baseColWidth="10" defaultRowHeight="12.75" x14ac:dyDescent="0.2"/>
  <cols>
    <col min="1" max="1" width="11.42578125" style="20"/>
    <col min="2" max="2" width="13" style="20" customWidth="1"/>
    <col min="3" max="3" width="12.85546875" style="20" customWidth="1"/>
    <col min="4" max="9" width="4.7109375" style="20" customWidth="1"/>
    <col min="10" max="15" width="2" style="20" customWidth="1"/>
    <col min="16" max="21" width="4.7109375" style="20" customWidth="1"/>
    <col min="22" max="16384" width="11.42578125" style="20"/>
  </cols>
  <sheetData>
    <row r="1" spans="1:21" x14ac:dyDescent="0.2">
      <c r="A1" s="28">
        <v>1</v>
      </c>
      <c r="B1" s="40" t="s">
        <v>49</v>
      </c>
      <c r="C1" s="36"/>
    </row>
    <row r="2" spans="1:21" x14ac:dyDescent="0.2">
      <c r="A2" s="28">
        <v>2</v>
      </c>
      <c r="B2" s="39" t="s">
        <v>50</v>
      </c>
      <c r="C2" s="36"/>
    </row>
    <row r="3" spans="1:21" x14ac:dyDescent="0.2">
      <c r="A3" s="28">
        <v>3</v>
      </c>
      <c r="B3" s="38" t="s">
        <v>51</v>
      </c>
      <c r="C3" s="36"/>
    </row>
    <row r="4" spans="1:21" x14ac:dyDescent="0.2">
      <c r="A4" s="28">
        <v>4</v>
      </c>
      <c r="B4" s="37" t="s">
        <v>52</v>
      </c>
      <c r="C4" s="36"/>
    </row>
    <row r="5" spans="1:21" x14ac:dyDescent="0.2">
      <c r="A5" s="28">
        <v>5</v>
      </c>
      <c r="B5" s="36" t="s">
        <v>53</v>
      </c>
      <c r="C5" s="36"/>
    </row>
    <row r="6" spans="1:21" x14ac:dyDescent="0.2">
      <c r="A6" s="28"/>
      <c r="B6" s="36"/>
      <c r="C6" s="36"/>
      <c r="D6" s="98" t="s">
        <v>48</v>
      </c>
      <c r="E6" s="99"/>
      <c r="F6" s="98" t="s">
        <v>47</v>
      </c>
      <c r="G6" s="99"/>
      <c r="H6" s="100" t="s">
        <v>46</v>
      </c>
      <c r="I6" s="99"/>
      <c r="P6" s="94" t="s">
        <v>43</v>
      </c>
      <c r="Q6" s="94"/>
      <c r="R6" s="94" t="s">
        <v>42</v>
      </c>
      <c r="S6" s="94"/>
      <c r="T6" s="94" t="s">
        <v>44</v>
      </c>
      <c r="U6" s="94"/>
    </row>
    <row r="7" spans="1:21" x14ac:dyDescent="0.2">
      <c r="A7" s="28">
        <v>1</v>
      </c>
      <c r="B7" s="34" t="str">
        <f>B1</f>
        <v>C.Lehmann</v>
      </c>
      <c r="C7" s="32" t="str">
        <f>B2</f>
        <v>C.Witt</v>
      </c>
      <c r="D7" s="30">
        <v>6</v>
      </c>
      <c r="E7" s="30">
        <v>3</v>
      </c>
      <c r="F7" s="30">
        <v>6</v>
      </c>
      <c r="G7" s="30">
        <v>3</v>
      </c>
      <c r="H7" s="30"/>
      <c r="I7" s="30"/>
      <c r="J7" s="20">
        <f t="shared" ref="J7:J16" si="0">IF(D7&gt;E7,1,0)</f>
        <v>1</v>
      </c>
      <c r="K7" s="20">
        <f t="shared" ref="K7:K16" si="1">IF(F7&gt;G7,1,0)</f>
        <v>1</v>
      </c>
      <c r="L7" s="20">
        <f t="shared" ref="L7:L16" si="2">IF(H7&gt;I7,1,0)</f>
        <v>0</v>
      </c>
      <c r="M7" s="20">
        <f t="shared" ref="M7:M16" si="3">IF(E7&gt;D7,1,0)</f>
        <v>0</v>
      </c>
      <c r="N7" s="20">
        <f t="shared" ref="N7:N16" si="4">IF(G7&gt;F7,1,0)</f>
        <v>0</v>
      </c>
      <c r="O7" s="20">
        <f t="shared" ref="O7:O16" si="5">IF(I7&gt;H7,1,0)</f>
        <v>0</v>
      </c>
      <c r="P7" s="30">
        <f t="shared" ref="P7:P16" si="6">SUM(J7:L7)</f>
        <v>2</v>
      </c>
      <c r="Q7" s="30">
        <f t="shared" ref="Q7:Q16" si="7">SUM(M7:O7)</f>
        <v>0</v>
      </c>
      <c r="R7" s="30">
        <f t="shared" ref="R7:R16" si="8">SUM(D7,F7,H7)</f>
        <v>12</v>
      </c>
      <c r="S7" s="30">
        <f t="shared" ref="S7:S16" si="9">SUM(E7,G7,I7)</f>
        <v>6</v>
      </c>
      <c r="T7" s="30">
        <f t="shared" ref="T7:T16" si="10">IF(P7&gt;Q7,2,0)</f>
        <v>2</v>
      </c>
      <c r="U7" s="30">
        <f t="shared" ref="U7:U16" si="11">IF(Q7&gt;P7,2,0)</f>
        <v>0</v>
      </c>
    </row>
    <row r="8" spans="1:21" x14ac:dyDescent="0.2">
      <c r="A8" s="28">
        <v>2</v>
      </c>
      <c r="B8" s="35" t="str">
        <f>B3</f>
        <v>G.Kiepert</v>
      </c>
      <c r="C8" s="33" t="str">
        <f>B4</f>
        <v>S.Sommer</v>
      </c>
      <c r="D8" s="30">
        <v>6</v>
      </c>
      <c r="E8" s="30">
        <v>4</v>
      </c>
      <c r="F8" s="30">
        <v>6</v>
      </c>
      <c r="G8" s="30">
        <v>4</v>
      </c>
      <c r="H8" s="30"/>
      <c r="I8" s="30"/>
      <c r="J8" s="20">
        <f t="shared" si="0"/>
        <v>1</v>
      </c>
      <c r="K8" s="20">
        <f t="shared" si="1"/>
        <v>1</v>
      </c>
      <c r="L8" s="20">
        <f t="shared" si="2"/>
        <v>0</v>
      </c>
      <c r="M8" s="20">
        <f t="shared" si="3"/>
        <v>0</v>
      </c>
      <c r="N8" s="20">
        <f t="shared" si="4"/>
        <v>0</v>
      </c>
      <c r="O8" s="20">
        <f t="shared" si="5"/>
        <v>0</v>
      </c>
      <c r="P8" s="30">
        <f t="shared" si="6"/>
        <v>2</v>
      </c>
      <c r="Q8" s="30">
        <f t="shared" si="7"/>
        <v>0</v>
      </c>
      <c r="R8" s="30">
        <f t="shared" si="8"/>
        <v>12</v>
      </c>
      <c r="S8" s="30">
        <f t="shared" si="9"/>
        <v>8</v>
      </c>
      <c r="T8" s="30">
        <f t="shared" si="10"/>
        <v>2</v>
      </c>
      <c r="U8" s="30">
        <f t="shared" si="11"/>
        <v>0</v>
      </c>
    </row>
    <row r="9" spans="1:21" x14ac:dyDescent="0.2">
      <c r="A9" s="28">
        <v>3</v>
      </c>
      <c r="B9" s="31" t="str">
        <f>B5</f>
        <v>M.Schlaucher</v>
      </c>
      <c r="C9" s="34" t="str">
        <f>B1</f>
        <v>C.Lehmann</v>
      </c>
      <c r="D9" s="30">
        <v>0</v>
      </c>
      <c r="E9" s="30">
        <v>6</v>
      </c>
      <c r="F9" s="30">
        <v>1</v>
      </c>
      <c r="G9" s="30">
        <v>6</v>
      </c>
      <c r="H9" s="30"/>
      <c r="I9" s="30"/>
      <c r="J9" s="20">
        <f t="shared" si="0"/>
        <v>0</v>
      </c>
      <c r="K9" s="20">
        <f t="shared" si="1"/>
        <v>0</v>
      </c>
      <c r="L9" s="20">
        <f t="shared" si="2"/>
        <v>0</v>
      </c>
      <c r="M9" s="20">
        <f t="shared" si="3"/>
        <v>1</v>
      </c>
      <c r="N9" s="20">
        <f t="shared" si="4"/>
        <v>1</v>
      </c>
      <c r="O9" s="20">
        <f t="shared" si="5"/>
        <v>0</v>
      </c>
      <c r="P9" s="30">
        <f t="shared" si="6"/>
        <v>0</v>
      </c>
      <c r="Q9" s="30">
        <f t="shared" si="7"/>
        <v>2</v>
      </c>
      <c r="R9" s="30">
        <f t="shared" si="8"/>
        <v>1</v>
      </c>
      <c r="S9" s="30">
        <f t="shared" si="9"/>
        <v>12</v>
      </c>
      <c r="T9" s="30">
        <f t="shared" si="10"/>
        <v>0</v>
      </c>
      <c r="U9" s="30">
        <f t="shared" si="11"/>
        <v>2</v>
      </c>
    </row>
    <row r="10" spans="1:21" x14ac:dyDescent="0.2">
      <c r="A10" s="28">
        <v>4</v>
      </c>
      <c r="B10" s="32" t="str">
        <f>B2</f>
        <v>C.Witt</v>
      </c>
      <c r="C10" s="35" t="str">
        <f>B3</f>
        <v>G.Kiepert</v>
      </c>
      <c r="D10" s="30">
        <v>5</v>
      </c>
      <c r="E10" s="30">
        <v>7</v>
      </c>
      <c r="F10" s="30">
        <v>4</v>
      </c>
      <c r="G10" s="30">
        <v>6</v>
      </c>
      <c r="H10" s="30"/>
      <c r="I10" s="30"/>
      <c r="J10" s="20">
        <f t="shared" si="0"/>
        <v>0</v>
      </c>
      <c r="K10" s="20">
        <f t="shared" si="1"/>
        <v>0</v>
      </c>
      <c r="L10" s="20">
        <f t="shared" si="2"/>
        <v>0</v>
      </c>
      <c r="M10" s="20">
        <f t="shared" si="3"/>
        <v>1</v>
      </c>
      <c r="N10" s="20">
        <f t="shared" si="4"/>
        <v>1</v>
      </c>
      <c r="O10" s="20">
        <f t="shared" si="5"/>
        <v>0</v>
      </c>
      <c r="P10" s="30">
        <f t="shared" si="6"/>
        <v>0</v>
      </c>
      <c r="Q10" s="30">
        <f t="shared" si="7"/>
        <v>2</v>
      </c>
      <c r="R10" s="30">
        <f t="shared" si="8"/>
        <v>9</v>
      </c>
      <c r="S10" s="30">
        <f t="shared" si="9"/>
        <v>13</v>
      </c>
      <c r="T10" s="30">
        <f t="shared" si="10"/>
        <v>0</v>
      </c>
      <c r="U10" s="30">
        <f t="shared" si="11"/>
        <v>2</v>
      </c>
    </row>
    <row r="11" spans="1:21" x14ac:dyDescent="0.2">
      <c r="A11" s="28">
        <v>5</v>
      </c>
      <c r="B11" s="33" t="str">
        <f>B4</f>
        <v>S.Sommer</v>
      </c>
      <c r="C11" s="31" t="str">
        <f>B5</f>
        <v>M.Schlaucher</v>
      </c>
      <c r="D11" s="30">
        <v>6</v>
      </c>
      <c r="E11" s="30">
        <v>0</v>
      </c>
      <c r="F11" s="30">
        <v>6</v>
      </c>
      <c r="G11" s="30">
        <v>1</v>
      </c>
      <c r="H11" s="30"/>
      <c r="I11" s="30"/>
      <c r="J11" s="20">
        <f t="shared" si="0"/>
        <v>1</v>
      </c>
      <c r="K11" s="20">
        <f t="shared" si="1"/>
        <v>1</v>
      </c>
      <c r="L11" s="20">
        <f t="shared" si="2"/>
        <v>0</v>
      </c>
      <c r="M11" s="20">
        <f t="shared" si="3"/>
        <v>0</v>
      </c>
      <c r="N11" s="20">
        <f t="shared" si="4"/>
        <v>0</v>
      </c>
      <c r="O11" s="20">
        <f t="shared" si="5"/>
        <v>0</v>
      </c>
      <c r="P11" s="30">
        <f t="shared" si="6"/>
        <v>2</v>
      </c>
      <c r="Q11" s="30">
        <f t="shared" si="7"/>
        <v>0</v>
      </c>
      <c r="R11" s="30">
        <f t="shared" si="8"/>
        <v>12</v>
      </c>
      <c r="S11" s="30">
        <f t="shared" si="9"/>
        <v>1</v>
      </c>
      <c r="T11" s="30">
        <f t="shared" si="10"/>
        <v>2</v>
      </c>
      <c r="U11" s="30">
        <f t="shared" si="11"/>
        <v>0</v>
      </c>
    </row>
    <row r="12" spans="1:21" x14ac:dyDescent="0.2">
      <c r="A12" s="28">
        <v>6</v>
      </c>
      <c r="B12" s="34" t="str">
        <f>B1</f>
        <v>C.Lehmann</v>
      </c>
      <c r="C12" s="35" t="str">
        <f>B3</f>
        <v>G.Kiepert</v>
      </c>
      <c r="D12" s="30">
        <v>4</v>
      </c>
      <c r="E12" s="30">
        <v>6</v>
      </c>
      <c r="F12" s="30">
        <v>6</v>
      </c>
      <c r="G12" s="30">
        <v>2</v>
      </c>
      <c r="H12" s="30">
        <v>6</v>
      </c>
      <c r="I12" s="30">
        <v>7</v>
      </c>
      <c r="J12" s="20">
        <f t="shared" si="0"/>
        <v>0</v>
      </c>
      <c r="K12" s="20">
        <f t="shared" si="1"/>
        <v>1</v>
      </c>
      <c r="L12" s="20">
        <f t="shared" si="2"/>
        <v>0</v>
      </c>
      <c r="M12" s="20">
        <f t="shared" si="3"/>
        <v>1</v>
      </c>
      <c r="N12" s="20">
        <f t="shared" si="4"/>
        <v>0</v>
      </c>
      <c r="O12" s="20">
        <f t="shared" si="5"/>
        <v>1</v>
      </c>
      <c r="P12" s="30">
        <f t="shared" si="6"/>
        <v>1</v>
      </c>
      <c r="Q12" s="30">
        <f t="shared" si="7"/>
        <v>2</v>
      </c>
      <c r="R12" s="30">
        <f t="shared" si="8"/>
        <v>16</v>
      </c>
      <c r="S12" s="30">
        <f t="shared" si="9"/>
        <v>15</v>
      </c>
      <c r="T12" s="30">
        <f t="shared" si="10"/>
        <v>0</v>
      </c>
      <c r="U12" s="30">
        <f t="shared" si="11"/>
        <v>2</v>
      </c>
    </row>
    <row r="13" spans="1:21" x14ac:dyDescent="0.2">
      <c r="A13" s="28">
        <v>7</v>
      </c>
      <c r="B13" s="32" t="str">
        <f>B2</f>
        <v>C.Witt</v>
      </c>
      <c r="C13" s="47" t="str">
        <f>B4</f>
        <v>S.Sommer</v>
      </c>
      <c r="D13" s="30">
        <v>4</v>
      </c>
      <c r="E13" s="30">
        <v>6</v>
      </c>
      <c r="F13" s="30">
        <v>5</v>
      </c>
      <c r="G13" s="30">
        <v>7</v>
      </c>
      <c r="H13" s="30"/>
      <c r="I13" s="30"/>
      <c r="J13" s="20">
        <f t="shared" si="0"/>
        <v>0</v>
      </c>
      <c r="K13" s="20">
        <f t="shared" si="1"/>
        <v>0</v>
      </c>
      <c r="L13" s="20">
        <f t="shared" si="2"/>
        <v>0</v>
      </c>
      <c r="M13" s="20">
        <f t="shared" si="3"/>
        <v>1</v>
      </c>
      <c r="N13" s="20">
        <f t="shared" si="4"/>
        <v>1</v>
      </c>
      <c r="O13" s="20">
        <f t="shared" si="5"/>
        <v>0</v>
      </c>
      <c r="P13" s="30">
        <f t="shared" si="6"/>
        <v>0</v>
      </c>
      <c r="Q13" s="30">
        <f t="shared" si="7"/>
        <v>2</v>
      </c>
      <c r="R13" s="30">
        <f t="shared" si="8"/>
        <v>9</v>
      </c>
      <c r="S13" s="30">
        <f t="shared" si="9"/>
        <v>13</v>
      </c>
      <c r="T13" s="30">
        <f t="shared" si="10"/>
        <v>0</v>
      </c>
      <c r="U13" s="30">
        <f t="shared" si="11"/>
        <v>2</v>
      </c>
    </row>
    <row r="14" spans="1:21" x14ac:dyDescent="0.2">
      <c r="A14" s="28">
        <v>8</v>
      </c>
      <c r="B14" s="31" t="str">
        <f>B5</f>
        <v>M.Schlaucher</v>
      </c>
      <c r="C14" s="35" t="str">
        <f>B3</f>
        <v>G.Kiepert</v>
      </c>
      <c r="D14" s="30">
        <v>0</v>
      </c>
      <c r="E14" s="30">
        <v>6</v>
      </c>
      <c r="F14" s="30">
        <v>3</v>
      </c>
      <c r="G14" s="30">
        <v>6</v>
      </c>
      <c r="H14" s="30"/>
      <c r="I14" s="30"/>
      <c r="J14" s="20">
        <f t="shared" si="0"/>
        <v>0</v>
      </c>
      <c r="K14" s="20">
        <f t="shared" si="1"/>
        <v>0</v>
      </c>
      <c r="L14" s="20">
        <f t="shared" si="2"/>
        <v>0</v>
      </c>
      <c r="M14" s="20">
        <f t="shared" si="3"/>
        <v>1</v>
      </c>
      <c r="N14" s="20">
        <f t="shared" si="4"/>
        <v>1</v>
      </c>
      <c r="O14" s="20">
        <f t="shared" si="5"/>
        <v>0</v>
      </c>
      <c r="P14" s="30">
        <f t="shared" si="6"/>
        <v>0</v>
      </c>
      <c r="Q14" s="30">
        <f t="shared" si="7"/>
        <v>2</v>
      </c>
      <c r="R14" s="30">
        <f t="shared" si="8"/>
        <v>3</v>
      </c>
      <c r="S14" s="30">
        <f t="shared" si="9"/>
        <v>12</v>
      </c>
      <c r="T14" s="30">
        <f t="shared" si="10"/>
        <v>0</v>
      </c>
      <c r="U14" s="30">
        <f t="shared" si="11"/>
        <v>2</v>
      </c>
    </row>
    <row r="15" spans="1:21" x14ac:dyDescent="0.2">
      <c r="A15" s="28">
        <v>9</v>
      </c>
      <c r="B15" s="34" t="str">
        <f>B1</f>
        <v>C.Lehmann</v>
      </c>
      <c r="C15" s="33" t="str">
        <f>B4</f>
        <v>S.Sommer</v>
      </c>
      <c r="D15" s="30">
        <v>6</v>
      </c>
      <c r="E15" s="30">
        <v>1</v>
      </c>
      <c r="F15" s="30">
        <v>6</v>
      </c>
      <c r="G15" s="30">
        <v>2</v>
      </c>
      <c r="H15" s="30"/>
      <c r="I15" s="30"/>
      <c r="J15" s="20">
        <f t="shared" si="0"/>
        <v>1</v>
      </c>
      <c r="K15" s="20">
        <f t="shared" si="1"/>
        <v>1</v>
      </c>
      <c r="L15" s="20">
        <f t="shared" si="2"/>
        <v>0</v>
      </c>
      <c r="M15" s="20">
        <f t="shared" si="3"/>
        <v>0</v>
      </c>
      <c r="N15" s="20">
        <f t="shared" si="4"/>
        <v>0</v>
      </c>
      <c r="O15" s="20">
        <f t="shared" si="5"/>
        <v>0</v>
      </c>
      <c r="P15" s="30">
        <f t="shared" si="6"/>
        <v>2</v>
      </c>
      <c r="Q15" s="30">
        <f t="shared" si="7"/>
        <v>0</v>
      </c>
      <c r="R15" s="30">
        <f t="shared" si="8"/>
        <v>12</v>
      </c>
      <c r="S15" s="30">
        <f t="shared" si="9"/>
        <v>3</v>
      </c>
      <c r="T15" s="30">
        <f t="shared" si="10"/>
        <v>2</v>
      </c>
      <c r="U15" s="30">
        <f t="shared" si="11"/>
        <v>0</v>
      </c>
    </row>
    <row r="16" spans="1:21" x14ac:dyDescent="0.2">
      <c r="A16" s="28">
        <v>10</v>
      </c>
      <c r="B16" s="32" t="str">
        <f>B2</f>
        <v>C.Witt</v>
      </c>
      <c r="C16" s="31" t="str">
        <f>B5</f>
        <v>M.Schlaucher</v>
      </c>
      <c r="D16" s="30">
        <v>6</v>
      </c>
      <c r="E16" s="30">
        <v>0</v>
      </c>
      <c r="F16" s="30">
        <v>6</v>
      </c>
      <c r="G16" s="30">
        <v>1</v>
      </c>
      <c r="H16" s="30"/>
      <c r="I16" s="30"/>
      <c r="J16" s="20">
        <f t="shared" si="0"/>
        <v>1</v>
      </c>
      <c r="K16" s="20">
        <f t="shared" si="1"/>
        <v>1</v>
      </c>
      <c r="L16" s="20">
        <f t="shared" si="2"/>
        <v>0</v>
      </c>
      <c r="M16" s="20">
        <f t="shared" si="3"/>
        <v>0</v>
      </c>
      <c r="N16" s="20">
        <f t="shared" si="4"/>
        <v>0</v>
      </c>
      <c r="O16" s="20">
        <f t="shared" si="5"/>
        <v>0</v>
      </c>
      <c r="P16" s="30">
        <f t="shared" si="6"/>
        <v>2</v>
      </c>
      <c r="Q16" s="30">
        <f t="shared" si="7"/>
        <v>0</v>
      </c>
      <c r="R16" s="30">
        <f t="shared" si="8"/>
        <v>12</v>
      </c>
      <c r="S16" s="30">
        <f t="shared" si="9"/>
        <v>1</v>
      </c>
      <c r="T16" s="30">
        <f t="shared" si="10"/>
        <v>2</v>
      </c>
      <c r="U16" s="30">
        <f t="shared" si="11"/>
        <v>0</v>
      </c>
    </row>
    <row r="19" spans="2:21" x14ac:dyDescent="0.2">
      <c r="B19" s="29" t="s">
        <v>45</v>
      </c>
    </row>
    <row r="20" spans="2:21" x14ac:dyDescent="0.2">
      <c r="C20" s="28"/>
      <c r="D20" s="95" t="s">
        <v>44</v>
      </c>
      <c r="E20" s="96"/>
      <c r="F20" s="97" t="s">
        <v>43</v>
      </c>
      <c r="G20" s="96"/>
      <c r="H20" s="97" t="s">
        <v>42</v>
      </c>
      <c r="I20" s="96"/>
    </row>
    <row r="21" spans="2:21" x14ac:dyDescent="0.2">
      <c r="B21" s="22">
        <v>2</v>
      </c>
      <c r="C21" s="27" t="str">
        <f>B1</f>
        <v>C.Lehmann</v>
      </c>
      <c r="D21" s="101">
        <f>SUM(T7,U9,T12,T15)</f>
        <v>6</v>
      </c>
      <c r="E21" s="101"/>
      <c r="F21" s="21">
        <f>SUM(P7,Q9,P12,P15)</f>
        <v>7</v>
      </c>
      <c r="G21" s="21">
        <f>SUM(Q7,P9,Q12,Q15)</f>
        <v>2</v>
      </c>
      <c r="H21" s="21">
        <f>SUM(R7,S9,R12,R15)</f>
        <v>52</v>
      </c>
      <c r="I21" s="21">
        <f>SUM(S7,R9,S12,S15)</f>
        <v>25</v>
      </c>
    </row>
    <row r="22" spans="2:21" x14ac:dyDescent="0.2">
      <c r="B22" s="22">
        <v>4</v>
      </c>
      <c r="C22" s="26" t="str">
        <f>B2</f>
        <v>C.Witt</v>
      </c>
      <c r="D22" s="101">
        <f>SUM(U7,T10,T13,T16)</f>
        <v>2</v>
      </c>
      <c r="E22" s="101"/>
      <c r="F22" s="21">
        <f>SUM(Q7,P10,P13,P16)</f>
        <v>2</v>
      </c>
      <c r="G22" s="21">
        <f>SUM(P7,Q10,Q13,Q16)</f>
        <v>6</v>
      </c>
      <c r="H22" s="21">
        <f>SUM(S7,R10,R13,R16)</f>
        <v>36</v>
      </c>
      <c r="I22" s="21">
        <f>SUM(R7,S10,S13,S16)</f>
        <v>39</v>
      </c>
    </row>
    <row r="23" spans="2:21" x14ac:dyDescent="0.2">
      <c r="B23" s="22">
        <v>1</v>
      </c>
      <c r="C23" s="25" t="str">
        <f>B3</f>
        <v>G.Kiepert</v>
      </c>
      <c r="D23" s="101">
        <f>SUM(T8,U10,U12,U14)</f>
        <v>8</v>
      </c>
      <c r="E23" s="101"/>
      <c r="F23" s="21">
        <f>SUM(P8,Q10,Q12,Q14)</f>
        <v>8</v>
      </c>
      <c r="G23" s="21">
        <f>SUM(Q8,P10,P12,P14)</f>
        <v>1</v>
      </c>
      <c r="H23" s="21">
        <f>SUM(R8,S10,S12,S14)</f>
        <v>52</v>
      </c>
      <c r="I23" s="21">
        <f>SUM(S8,R10,R12,R14)</f>
        <v>36</v>
      </c>
      <c r="U23" s="24"/>
    </row>
    <row r="24" spans="2:21" x14ac:dyDescent="0.2">
      <c r="B24" s="22">
        <v>3</v>
      </c>
      <c r="C24" s="23" t="str">
        <f>B4</f>
        <v>S.Sommer</v>
      </c>
      <c r="D24" s="101">
        <f>SUM(U8,T11,U13,U15)</f>
        <v>4</v>
      </c>
      <c r="E24" s="101"/>
      <c r="F24" s="21">
        <f>SUM(Q8,P11,Q13,Q15)</f>
        <v>4</v>
      </c>
      <c r="G24" s="21">
        <f>SUM(P8,Q11,P13,P15)</f>
        <v>4</v>
      </c>
      <c r="H24" s="21">
        <f>SUM(S8,R11,S13,S15)</f>
        <v>36</v>
      </c>
      <c r="I24" s="21">
        <f>SUM(R8,S11,R13,R15)</f>
        <v>34</v>
      </c>
    </row>
    <row r="25" spans="2:21" x14ac:dyDescent="0.2">
      <c r="B25" s="22">
        <v>5</v>
      </c>
      <c r="C25" s="22" t="str">
        <f>B5</f>
        <v>M.Schlaucher</v>
      </c>
      <c r="D25" s="101">
        <f>SUM(T9,U11,T14,U16)</f>
        <v>0</v>
      </c>
      <c r="E25" s="101"/>
      <c r="F25" s="21">
        <f>SUM(P9,Q11,P14,Q16)</f>
        <v>0</v>
      </c>
      <c r="G25" s="21">
        <f>SUM(Q9,P11,Q14,P16)</f>
        <v>8</v>
      </c>
      <c r="H25" s="21">
        <f>SUM(R9,S11,R14,S16)</f>
        <v>6</v>
      </c>
      <c r="I25" s="21">
        <f>SUM(S9,R11,S14,R16)</f>
        <v>48</v>
      </c>
    </row>
  </sheetData>
  <mergeCells count="14">
    <mergeCell ref="D25:E25"/>
    <mergeCell ref="D21:E21"/>
    <mergeCell ref="D22:E22"/>
    <mergeCell ref="D23:E23"/>
    <mergeCell ref="D24:E24"/>
    <mergeCell ref="R6:S6"/>
    <mergeCell ref="T6:U6"/>
    <mergeCell ref="D20:E20"/>
    <mergeCell ref="F20:G20"/>
    <mergeCell ref="H20:I20"/>
    <mergeCell ref="D6:E6"/>
    <mergeCell ref="F6:G6"/>
    <mergeCell ref="H6:I6"/>
    <mergeCell ref="P6:Q6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2" workbookViewId="0">
      <selection activeCell="R13" sqref="R13"/>
    </sheetView>
  </sheetViews>
  <sheetFormatPr baseColWidth="10" defaultRowHeight="12.75" x14ac:dyDescent="0.2"/>
  <cols>
    <col min="1" max="1" width="6.140625" customWidth="1"/>
    <col min="2" max="2" width="19.7109375" customWidth="1"/>
    <col min="3" max="3" width="4.85546875" customWidth="1"/>
    <col min="4" max="4" width="4.42578125" customWidth="1"/>
    <col min="5" max="5" width="4.85546875" customWidth="1"/>
    <col min="6" max="6" width="20.85546875" customWidth="1"/>
    <col min="7" max="7" width="4.85546875" customWidth="1"/>
    <col min="8" max="8" width="5.28515625" customWidth="1"/>
    <col min="9" max="9" width="4.85546875" customWidth="1"/>
    <col min="10" max="10" width="23.28515625" customWidth="1"/>
    <col min="11" max="11" width="5.140625" customWidth="1"/>
    <col min="12" max="12" width="4.5703125" customWidth="1"/>
    <col min="13" max="13" width="4.28515625" customWidth="1"/>
    <col min="14" max="14" width="17.5703125" customWidth="1"/>
    <col min="15" max="15" width="5.85546875" customWidth="1"/>
    <col min="16" max="16" width="5.42578125" customWidth="1"/>
    <col min="17" max="17" width="5" customWidth="1"/>
  </cols>
  <sheetData>
    <row r="1" spans="1:19" ht="25.5" customHeight="1" x14ac:dyDescent="0.3">
      <c r="B1" s="1"/>
      <c r="F1" s="2" t="s">
        <v>0</v>
      </c>
      <c r="J1" s="2" t="s">
        <v>1</v>
      </c>
      <c r="N1" s="2" t="s">
        <v>2</v>
      </c>
    </row>
    <row r="2" spans="1:19" ht="25.5" customHeight="1" thickBot="1" x14ac:dyDescent="0.25">
      <c r="A2" s="3">
        <v>1</v>
      </c>
      <c r="B2" s="4" t="s">
        <v>3</v>
      </c>
      <c r="C2" s="3" t="s">
        <v>4</v>
      </c>
      <c r="D2" s="3"/>
      <c r="E2" s="3"/>
      <c r="F2" s="76" t="s">
        <v>15</v>
      </c>
      <c r="G2" s="75">
        <v>2</v>
      </c>
      <c r="H2" s="75">
        <v>1</v>
      </c>
      <c r="I2" s="75"/>
      <c r="J2" s="86" t="s">
        <v>16</v>
      </c>
      <c r="K2" s="75">
        <v>6</v>
      </c>
      <c r="L2" s="75">
        <v>6</v>
      </c>
      <c r="M2" s="75"/>
      <c r="N2" s="79" t="s">
        <v>16</v>
      </c>
      <c r="O2" s="76">
        <v>6</v>
      </c>
      <c r="P2" s="76">
        <v>7</v>
      </c>
      <c r="Q2" s="102"/>
    </row>
    <row r="3" spans="1:19" ht="25.5" customHeight="1" thickBot="1" x14ac:dyDescent="0.25">
      <c r="A3" s="5">
        <v>2</v>
      </c>
      <c r="B3" s="7" t="s">
        <v>15</v>
      </c>
      <c r="C3" s="5"/>
      <c r="D3" s="5"/>
      <c r="E3" s="5"/>
      <c r="F3" s="86"/>
      <c r="G3" s="75"/>
      <c r="H3" s="75"/>
      <c r="I3" s="75"/>
      <c r="J3" s="85"/>
      <c r="K3" s="75"/>
      <c r="L3" s="75"/>
      <c r="M3" s="75"/>
      <c r="N3" s="75"/>
      <c r="O3" s="76"/>
      <c r="P3" s="76"/>
      <c r="Q3" s="102"/>
    </row>
    <row r="4" spans="1:19" ht="25.5" customHeight="1" thickBot="1" x14ac:dyDescent="0.25">
      <c r="A4" s="3">
        <v>3</v>
      </c>
      <c r="B4" s="4" t="s">
        <v>16</v>
      </c>
      <c r="C4" s="3">
        <v>4</v>
      </c>
      <c r="D4" s="3">
        <v>6</v>
      </c>
      <c r="E4" s="3">
        <v>6</v>
      </c>
      <c r="F4" s="86" t="s">
        <v>16</v>
      </c>
      <c r="G4" s="75">
        <v>6</v>
      </c>
      <c r="H4" s="75">
        <v>6</v>
      </c>
      <c r="I4" s="75"/>
      <c r="J4" s="86"/>
      <c r="K4" s="78"/>
      <c r="L4" s="78"/>
      <c r="M4" s="78"/>
      <c r="N4" s="78"/>
      <c r="O4" s="76"/>
      <c r="P4" s="76"/>
      <c r="Q4" s="102"/>
    </row>
    <row r="5" spans="1:19" ht="25.5" customHeight="1" thickBot="1" x14ac:dyDescent="0.25">
      <c r="A5" s="5">
        <v>4</v>
      </c>
      <c r="B5" s="7" t="s">
        <v>17</v>
      </c>
      <c r="C5" s="5">
        <v>6</v>
      </c>
      <c r="D5" s="5">
        <v>3</v>
      </c>
      <c r="E5" s="5">
        <v>2</v>
      </c>
      <c r="F5" s="86"/>
      <c r="G5" s="78"/>
      <c r="H5" s="78"/>
      <c r="I5" s="78"/>
      <c r="J5" s="86"/>
      <c r="K5" s="78"/>
      <c r="L5" s="78"/>
      <c r="M5" s="78"/>
      <c r="N5" s="79"/>
      <c r="O5" s="76"/>
      <c r="P5" s="76"/>
      <c r="Q5" s="102"/>
    </row>
    <row r="6" spans="1:19" ht="25.5" customHeight="1" thickBot="1" x14ac:dyDescent="0.25">
      <c r="A6" s="8">
        <v>5</v>
      </c>
      <c r="B6" s="9" t="s">
        <v>18</v>
      </c>
      <c r="C6" s="8">
        <v>6</v>
      </c>
      <c r="D6" s="8">
        <v>6</v>
      </c>
      <c r="E6" s="8">
        <v>6</v>
      </c>
      <c r="F6" s="84" t="s">
        <v>18</v>
      </c>
      <c r="G6" s="81">
        <v>0</v>
      </c>
      <c r="H6" s="81">
        <v>1</v>
      </c>
      <c r="I6" s="81"/>
      <c r="J6" s="86" t="s">
        <v>20</v>
      </c>
      <c r="K6" s="75">
        <v>1</v>
      </c>
      <c r="L6" s="75">
        <v>2</v>
      </c>
      <c r="M6" s="75"/>
      <c r="N6" s="79"/>
      <c r="O6" s="76"/>
      <c r="P6" s="76"/>
      <c r="Q6" s="102"/>
    </row>
    <row r="7" spans="1:19" ht="25.5" customHeight="1" thickBot="1" x14ac:dyDescent="0.25">
      <c r="A7" s="5">
        <v>6</v>
      </c>
      <c r="B7" s="7" t="s">
        <v>19</v>
      </c>
      <c r="C7" s="5">
        <v>7</v>
      </c>
      <c r="D7" s="5">
        <v>1</v>
      </c>
      <c r="E7" s="5">
        <v>4</v>
      </c>
      <c r="F7" s="84"/>
      <c r="G7" s="83"/>
      <c r="H7" s="83"/>
      <c r="I7" s="83"/>
      <c r="J7" s="86"/>
      <c r="K7" s="78"/>
      <c r="L7" s="78"/>
      <c r="M7" s="78"/>
      <c r="N7" s="78"/>
      <c r="O7" s="76"/>
      <c r="P7" s="76"/>
      <c r="Q7" s="102"/>
    </row>
    <row r="8" spans="1:19" ht="25.5" customHeight="1" thickBot="1" x14ac:dyDescent="0.25">
      <c r="A8" s="3">
        <v>7</v>
      </c>
      <c r="B8" s="4" t="s">
        <v>20</v>
      </c>
      <c r="C8" s="3"/>
      <c r="D8" s="3"/>
      <c r="E8" s="3"/>
      <c r="F8" s="87" t="s">
        <v>20</v>
      </c>
      <c r="G8" s="75">
        <v>6</v>
      </c>
      <c r="H8" s="75">
        <v>6</v>
      </c>
      <c r="I8" s="75"/>
      <c r="J8" s="86"/>
      <c r="K8" s="78"/>
      <c r="L8" s="78"/>
      <c r="M8" s="78"/>
      <c r="N8" s="78"/>
      <c r="O8" s="76"/>
      <c r="P8" s="76"/>
      <c r="Q8" s="102"/>
    </row>
    <row r="9" spans="1:19" ht="25.5" customHeight="1" thickBot="1" x14ac:dyDescent="0.25">
      <c r="A9" s="5">
        <v>8</v>
      </c>
      <c r="B9" s="7" t="s">
        <v>3</v>
      </c>
      <c r="C9" s="5"/>
      <c r="D9" s="5"/>
      <c r="E9" s="5"/>
      <c r="F9" s="86"/>
      <c r="G9" s="75"/>
      <c r="H9" s="75"/>
      <c r="I9" s="75"/>
      <c r="J9" s="85"/>
      <c r="K9" s="75"/>
      <c r="L9" s="75"/>
      <c r="M9" s="75"/>
      <c r="N9" s="80"/>
      <c r="O9" s="76"/>
      <c r="P9" s="76"/>
      <c r="Q9" s="102"/>
      <c r="R9" s="74" t="s">
        <v>16</v>
      </c>
      <c r="S9" s="74"/>
    </row>
    <row r="10" spans="1:19" ht="25.5" customHeight="1" thickBot="1" x14ac:dyDescent="0.25">
      <c r="A10" s="8">
        <v>9</v>
      </c>
      <c r="B10" s="9" t="s">
        <v>3</v>
      </c>
      <c r="C10" s="8"/>
      <c r="D10" s="8"/>
      <c r="E10" s="8"/>
      <c r="F10" s="87" t="s">
        <v>21</v>
      </c>
      <c r="G10" s="81">
        <v>6</v>
      </c>
      <c r="H10" s="81">
        <v>6</v>
      </c>
      <c r="I10" s="81"/>
      <c r="J10" s="84" t="s">
        <v>21</v>
      </c>
      <c r="K10" s="81">
        <v>4</v>
      </c>
      <c r="L10" s="81">
        <v>7</v>
      </c>
      <c r="M10" s="81">
        <v>4</v>
      </c>
      <c r="N10" s="79" t="s">
        <v>23</v>
      </c>
      <c r="O10" s="76">
        <v>2</v>
      </c>
      <c r="P10" s="76">
        <v>6</v>
      </c>
      <c r="Q10" s="102"/>
      <c r="R10" s="74"/>
      <c r="S10" s="74"/>
    </row>
    <row r="11" spans="1:19" ht="25.5" customHeight="1" thickBot="1" x14ac:dyDescent="0.25">
      <c r="A11" s="5">
        <v>10</v>
      </c>
      <c r="B11" s="7" t="s">
        <v>21</v>
      </c>
      <c r="C11" s="5"/>
      <c r="D11" s="5"/>
      <c r="E11" s="5"/>
      <c r="F11" s="86"/>
      <c r="G11" s="81"/>
      <c r="H11" s="81"/>
      <c r="I11" s="81"/>
      <c r="J11" s="103"/>
      <c r="K11" s="81"/>
      <c r="L11" s="81"/>
      <c r="M11" s="81"/>
      <c r="N11" s="79"/>
      <c r="O11" s="76"/>
      <c r="P11" s="76"/>
      <c r="Q11" s="102"/>
    </row>
    <row r="12" spans="1:19" ht="25.5" customHeight="1" thickBot="1" x14ac:dyDescent="0.25">
      <c r="A12" s="3">
        <v>11</v>
      </c>
      <c r="B12" s="4" t="s">
        <v>22</v>
      </c>
      <c r="C12" s="3"/>
      <c r="D12" s="3"/>
      <c r="E12" s="3"/>
      <c r="F12" s="87" t="s">
        <v>22</v>
      </c>
      <c r="G12" s="75">
        <v>1</v>
      </c>
      <c r="H12" s="75">
        <v>2</v>
      </c>
      <c r="I12" s="75"/>
      <c r="J12" s="84"/>
      <c r="K12" s="83"/>
      <c r="L12" s="83"/>
      <c r="M12" s="83"/>
      <c r="N12" s="79"/>
      <c r="O12" s="76"/>
      <c r="P12" s="76"/>
      <c r="Q12" s="102"/>
    </row>
    <row r="13" spans="1:19" ht="25.5" customHeight="1" thickBot="1" x14ac:dyDescent="0.25">
      <c r="A13" s="5">
        <v>12</v>
      </c>
      <c r="B13" s="7" t="s">
        <v>3</v>
      </c>
      <c r="C13" s="5"/>
      <c r="D13" s="5"/>
      <c r="E13" s="5"/>
      <c r="F13" s="86"/>
      <c r="G13" s="75"/>
      <c r="H13" s="75"/>
      <c r="I13" s="75"/>
      <c r="J13" s="85"/>
      <c r="K13" s="75"/>
      <c r="L13" s="75"/>
      <c r="M13" s="75"/>
      <c r="N13" s="79"/>
      <c r="O13" s="76"/>
      <c r="P13" s="76"/>
      <c r="Q13" s="102"/>
    </row>
    <row r="14" spans="1:19" ht="25.5" customHeight="1" thickBot="1" x14ac:dyDescent="0.25">
      <c r="A14" s="8">
        <v>13</v>
      </c>
      <c r="B14" s="9" t="s">
        <v>23</v>
      </c>
      <c r="C14" s="8">
        <v>6</v>
      </c>
      <c r="D14" s="8">
        <v>6</v>
      </c>
      <c r="E14" s="8"/>
      <c r="F14" s="84" t="s">
        <v>23</v>
      </c>
      <c r="G14" s="81">
        <v>7</v>
      </c>
      <c r="H14" s="81">
        <v>6</v>
      </c>
      <c r="I14" s="81"/>
      <c r="J14" s="84" t="s">
        <v>23</v>
      </c>
      <c r="K14" s="81">
        <v>6</v>
      </c>
      <c r="L14" s="81">
        <v>5</v>
      </c>
      <c r="M14" s="81">
        <v>6</v>
      </c>
      <c r="N14" s="79"/>
      <c r="O14" s="76"/>
      <c r="P14" s="76"/>
      <c r="Q14" s="102"/>
    </row>
    <row r="15" spans="1:19" ht="25.5" customHeight="1" thickBot="1" x14ac:dyDescent="0.25">
      <c r="A15" s="5">
        <v>14</v>
      </c>
      <c r="B15" s="7" t="s">
        <v>24</v>
      </c>
      <c r="C15" s="5">
        <v>1</v>
      </c>
      <c r="D15" s="5">
        <v>1</v>
      </c>
      <c r="E15" s="5"/>
      <c r="F15" s="84"/>
      <c r="G15" s="83"/>
      <c r="H15" s="83"/>
      <c r="I15" s="83"/>
      <c r="J15" s="84"/>
      <c r="K15" s="83"/>
      <c r="L15" s="83"/>
      <c r="M15" s="83"/>
      <c r="N15" s="79"/>
      <c r="O15" s="76"/>
      <c r="P15" s="76"/>
      <c r="Q15" s="102"/>
    </row>
    <row r="16" spans="1:19" ht="25.5" customHeight="1" thickBot="1" x14ac:dyDescent="0.25">
      <c r="A16" s="3">
        <v>15</v>
      </c>
      <c r="B16" s="4" t="s">
        <v>25</v>
      </c>
      <c r="C16" s="3"/>
      <c r="D16" s="3"/>
      <c r="E16" s="3"/>
      <c r="F16" s="4" t="s">
        <v>25</v>
      </c>
      <c r="G16" s="75">
        <v>5</v>
      </c>
      <c r="H16" s="75">
        <v>3</v>
      </c>
      <c r="I16" s="75"/>
      <c r="J16" s="84"/>
      <c r="K16" s="83"/>
      <c r="L16" s="83"/>
      <c r="M16" s="83"/>
      <c r="N16" s="79"/>
      <c r="O16" s="76"/>
      <c r="P16" s="76"/>
      <c r="Q16" s="102"/>
    </row>
    <row r="17" spans="1:17" ht="25.5" customHeight="1" thickBot="1" x14ac:dyDescent="0.25">
      <c r="A17" s="5">
        <v>16</v>
      </c>
      <c r="B17" s="7" t="s">
        <v>3</v>
      </c>
      <c r="C17" s="5"/>
      <c r="D17" s="5"/>
      <c r="E17" s="5"/>
      <c r="F17" s="6"/>
      <c r="G17" s="75"/>
      <c r="H17" s="75"/>
      <c r="I17" s="75"/>
      <c r="J17" s="85"/>
      <c r="K17" s="75"/>
      <c r="L17" s="75"/>
      <c r="M17" s="75"/>
      <c r="N17" s="79"/>
      <c r="O17" s="76"/>
      <c r="P17" s="76"/>
      <c r="Q17" s="102"/>
    </row>
    <row r="18" spans="1:17" ht="15" x14ac:dyDescent="0.2">
      <c r="B18" s="1"/>
    </row>
    <row r="19" spans="1:17" ht="15" x14ac:dyDescent="0.2">
      <c r="B19" s="1"/>
    </row>
    <row r="20" spans="1:17" ht="15" x14ac:dyDescent="0.2">
      <c r="B20" s="1"/>
    </row>
    <row r="21" spans="1:17" ht="51" customHeight="1" x14ac:dyDescent="0.25">
      <c r="B21" s="44"/>
      <c r="F21" s="45"/>
      <c r="J21" s="45"/>
    </row>
    <row r="22" spans="1:17" ht="15" x14ac:dyDescent="0.2">
      <c r="B22" s="1"/>
    </row>
    <row r="23" spans="1:17" ht="51" customHeight="1" x14ac:dyDescent="0.2">
      <c r="B23" s="10"/>
      <c r="F23" s="11"/>
      <c r="J23" s="11"/>
    </row>
  </sheetData>
  <mergeCells count="56">
    <mergeCell ref="G10:G11"/>
    <mergeCell ref="G16:G17"/>
    <mergeCell ref="H16:H17"/>
    <mergeCell ref="I16:I17"/>
    <mergeCell ref="F2:F3"/>
    <mergeCell ref="F8:F9"/>
    <mergeCell ref="F10:F11"/>
    <mergeCell ref="F12:F13"/>
    <mergeCell ref="F14:F15"/>
    <mergeCell ref="G14:G15"/>
    <mergeCell ref="G6:G7"/>
    <mergeCell ref="Q10:Q17"/>
    <mergeCell ref="G12:G13"/>
    <mergeCell ref="H12:H13"/>
    <mergeCell ref="I12:I13"/>
    <mergeCell ref="L14:L17"/>
    <mergeCell ref="M14:M17"/>
    <mergeCell ref="H14:H15"/>
    <mergeCell ref="I14:I15"/>
    <mergeCell ref="J14:J17"/>
    <mergeCell ref="K14:K17"/>
    <mergeCell ref="H10:H11"/>
    <mergeCell ref="I10:I11"/>
    <mergeCell ref="J10:J13"/>
    <mergeCell ref="K10:K13"/>
    <mergeCell ref="L10:L13"/>
    <mergeCell ref="M2:M5"/>
    <mergeCell ref="H2:H3"/>
    <mergeCell ref="I2:I3"/>
    <mergeCell ref="J2:J5"/>
    <mergeCell ref="K2:K5"/>
    <mergeCell ref="G2:G3"/>
    <mergeCell ref="H6:H7"/>
    <mergeCell ref="I6:I7"/>
    <mergeCell ref="J6:J9"/>
    <mergeCell ref="K6:K9"/>
    <mergeCell ref="L6:L9"/>
    <mergeCell ref="G8:G9"/>
    <mergeCell ref="F4:F5"/>
    <mergeCell ref="G4:G5"/>
    <mergeCell ref="H4:H5"/>
    <mergeCell ref="I4:I5"/>
    <mergeCell ref="F6:F7"/>
    <mergeCell ref="M6:M9"/>
    <mergeCell ref="H8:H9"/>
    <mergeCell ref="I8:I9"/>
    <mergeCell ref="R9:S10"/>
    <mergeCell ref="L2:L5"/>
    <mergeCell ref="N2:N9"/>
    <mergeCell ref="O2:O9"/>
    <mergeCell ref="P2:P9"/>
    <mergeCell ref="Q2:Q9"/>
    <mergeCell ref="M10:M13"/>
    <mergeCell ref="N10:N17"/>
    <mergeCell ref="O10:O17"/>
    <mergeCell ref="P10:P1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K2" sqref="K2:L9"/>
    </sheetView>
  </sheetViews>
  <sheetFormatPr baseColWidth="10" defaultRowHeight="12.75" x14ac:dyDescent="0.2"/>
  <cols>
    <col min="1" max="1" width="7.42578125" customWidth="1"/>
    <col min="2" max="2" width="29.42578125" customWidth="1"/>
    <col min="3" max="3" width="5.85546875" customWidth="1"/>
    <col min="4" max="4" width="5" customWidth="1"/>
    <col min="5" max="5" width="5.140625" customWidth="1"/>
    <col min="6" max="6" width="22.42578125" customWidth="1"/>
    <col min="7" max="7" width="5.5703125" customWidth="1"/>
    <col min="8" max="8" width="5.140625" customWidth="1"/>
    <col min="9" max="9" width="4.85546875" customWidth="1"/>
    <col min="10" max="10" width="20.28515625" customWidth="1"/>
    <col min="11" max="11" width="5.5703125" customWidth="1"/>
    <col min="12" max="12" width="5.7109375" customWidth="1"/>
    <col min="13" max="13" width="5.42578125" customWidth="1"/>
    <col min="14" max="14" width="20.7109375" customWidth="1"/>
  </cols>
  <sheetData>
    <row r="1" spans="1:14" ht="20.25" x14ac:dyDescent="0.3">
      <c r="F1" s="2" t="s">
        <v>1</v>
      </c>
      <c r="J1" s="2" t="s">
        <v>2</v>
      </c>
      <c r="N1" s="2" t="s">
        <v>26</v>
      </c>
    </row>
    <row r="2" spans="1:14" ht="20.25" customHeight="1" thickBot="1" x14ac:dyDescent="0.25">
      <c r="A2" s="3">
        <v>1</v>
      </c>
      <c r="B2" s="41" t="s">
        <v>55</v>
      </c>
      <c r="C2" s="4">
        <v>7</v>
      </c>
      <c r="D2" s="4">
        <v>3</v>
      </c>
      <c r="E2" s="4">
        <v>0</v>
      </c>
      <c r="F2" s="92" t="s">
        <v>27</v>
      </c>
      <c r="G2" s="86">
        <v>2</v>
      </c>
      <c r="H2" s="86">
        <v>6</v>
      </c>
      <c r="I2" s="86">
        <v>2</v>
      </c>
      <c r="J2" s="86" t="s">
        <v>59</v>
      </c>
      <c r="K2" s="86">
        <v>6</v>
      </c>
      <c r="L2" s="86">
        <v>6</v>
      </c>
      <c r="M2" s="90"/>
      <c r="N2" s="88" t="s">
        <v>59</v>
      </c>
    </row>
    <row r="3" spans="1:14" ht="15.75" thickBot="1" x14ac:dyDescent="0.25">
      <c r="A3" s="5">
        <v>2</v>
      </c>
      <c r="B3" s="42" t="s">
        <v>27</v>
      </c>
      <c r="C3" s="7">
        <v>6</v>
      </c>
      <c r="D3" s="7">
        <v>6</v>
      </c>
      <c r="E3" s="7">
        <v>6</v>
      </c>
      <c r="F3" s="93"/>
      <c r="G3" s="86"/>
      <c r="H3" s="86"/>
      <c r="I3" s="86"/>
      <c r="J3" s="86"/>
      <c r="K3" s="89"/>
      <c r="L3" s="89"/>
      <c r="M3" s="91"/>
      <c r="N3" s="88"/>
    </row>
    <row r="4" spans="1:14" ht="18.75" thickBot="1" x14ac:dyDescent="0.25">
      <c r="A4" s="3">
        <v>3</v>
      </c>
      <c r="B4" s="41" t="s">
        <v>28</v>
      </c>
      <c r="C4" s="4">
        <v>1</v>
      </c>
      <c r="D4" s="4">
        <v>2</v>
      </c>
      <c r="E4" s="14"/>
      <c r="F4" s="86" t="s">
        <v>56</v>
      </c>
      <c r="G4" s="86">
        <v>6</v>
      </c>
      <c r="H4" s="86">
        <v>4</v>
      </c>
      <c r="I4" s="86">
        <v>6</v>
      </c>
      <c r="J4" s="86"/>
      <c r="K4" s="89"/>
      <c r="L4" s="89"/>
      <c r="M4" s="91"/>
      <c r="N4" s="88"/>
    </row>
    <row r="5" spans="1:14" ht="18.75" thickBot="1" x14ac:dyDescent="0.25">
      <c r="A5" s="5">
        <v>4</v>
      </c>
      <c r="B5" s="42" t="s">
        <v>29</v>
      </c>
      <c r="C5" s="7">
        <v>6</v>
      </c>
      <c r="D5" s="7">
        <v>6</v>
      </c>
      <c r="E5" s="15"/>
      <c r="F5" s="86"/>
      <c r="G5" s="86"/>
      <c r="H5" s="86"/>
      <c r="I5" s="86"/>
      <c r="J5" s="86"/>
      <c r="K5" s="86"/>
      <c r="L5" s="86"/>
      <c r="M5" s="90"/>
      <c r="N5" s="88"/>
    </row>
    <row r="6" spans="1:14" ht="18.75" thickBot="1" x14ac:dyDescent="0.25">
      <c r="A6" s="8">
        <v>5</v>
      </c>
      <c r="B6" s="43" t="s">
        <v>30</v>
      </c>
      <c r="C6" s="9">
        <v>4</v>
      </c>
      <c r="D6" s="9">
        <v>4</v>
      </c>
      <c r="E6" s="18"/>
      <c r="F6" s="84" t="s">
        <v>57</v>
      </c>
      <c r="G6" s="84">
        <v>4</v>
      </c>
      <c r="H6" s="84">
        <v>6</v>
      </c>
      <c r="I6" s="84">
        <v>6</v>
      </c>
      <c r="J6" s="76" t="s">
        <v>57</v>
      </c>
      <c r="K6" s="76">
        <v>1</v>
      </c>
      <c r="L6" s="76">
        <v>0</v>
      </c>
      <c r="M6" s="88"/>
      <c r="N6" s="88"/>
    </row>
    <row r="7" spans="1:14" ht="18.75" thickBot="1" x14ac:dyDescent="0.25">
      <c r="A7" s="5">
        <v>6</v>
      </c>
      <c r="B7" s="42" t="s">
        <v>31</v>
      </c>
      <c r="C7" s="7">
        <v>6</v>
      </c>
      <c r="D7" s="7">
        <v>6</v>
      </c>
      <c r="E7" s="15"/>
      <c r="F7" s="84"/>
      <c r="G7" s="84"/>
      <c r="H7" s="84"/>
      <c r="I7" s="84"/>
      <c r="J7" s="76"/>
      <c r="K7" s="76"/>
      <c r="L7" s="76"/>
      <c r="M7" s="88"/>
      <c r="N7" s="88"/>
    </row>
    <row r="8" spans="1:14" ht="18" x14ac:dyDescent="0.2">
      <c r="A8" s="3">
        <v>7</v>
      </c>
      <c r="B8" s="41" t="s">
        <v>32</v>
      </c>
      <c r="C8" s="4">
        <v>6</v>
      </c>
      <c r="D8" s="4">
        <v>6</v>
      </c>
      <c r="E8" s="14"/>
      <c r="F8" s="76" t="s">
        <v>58</v>
      </c>
      <c r="G8" s="76">
        <v>6</v>
      </c>
      <c r="H8" s="76">
        <v>4</v>
      </c>
      <c r="I8" s="76">
        <v>0</v>
      </c>
      <c r="J8" s="76"/>
      <c r="K8" s="76"/>
      <c r="L8" s="76"/>
      <c r="M8" s="88"/>
      <c r="N8" s="88"/>
    </row>
    <row r="9" spans="1:14" ht="18" x14ac:dyDescent="0.2">
      <c r="A9" s="3">
        <v>8</v>
      </c>
      <c r="B9" s="41" t="s">
        <v>33</v>
      </c>
      <c r="C9" s="4">
        <v>3</v>
      </c>
      <c r="D9" s="4">
        <v>1</v>
      </c>
      <c r="E9" s="14"/>
      <c r="F9" s="76"/>
      <c r="G9" s="76"/>
      <c r="H9" s="76"/>
      <c r="I9" s="76"/>
      <c r="J9" s="76"/>
      <c r="K9" s="76"/>
      <c r="L9" s="76"/>
      <c r="M9" s="88"/>
      <c r="N9" s="88"/>
    </row>
    <row r="12" spans="1:14" ht="18" x14ac:dyDescent="0.2">
      <c r="B12" s="19"/>
      <c r="F12" s="19"/>
      <c r="J12" s="19"/>
    </row>
    <row r="13" spans="1:14" ht="18" x14ac:dyDescent="0.2">
      <c r="B13" s="19"/>
      <c r="F13" s="19"/>
      <c r="J13" s="19"/>
    </row>
    <row r="14" spans="1:14" ht="18" x14ac:dyDescent="0.2">
      <c r="B14" s="19"/>
      <c r="F14" s="19"/>
      <c r="J14" s="19"/>
    </row>
  </sheetData>
  <mergeCells count="25">
    <mergeCell ref="G2:G3"/>
    <mergeCell ref="F2:F3"/>
    <mergeCell ref="J6:J9"/>
    <mergeCell ref="K6:K9"/>
    <mergeCell ref="L6:L9"/>
    <mergeCell ref="M6:M9"/>
    <mergeCell ref="F8:F9"/>
    <mergeCell ref="G8:G9"/>
    <mergeCell ref="H8:H9"/>
    <mergeCell ref="I8:I9"/>
    <mergeCell ref="F4:F5"/>
    <mergeCell ref="G4:G5"/>
    <mergeCell ref="H4:H5"/>
    <mergeCell ref="I4:I5"/>
    <mergeCell ref="F6:F7"/>
    <mergeCell ref="G6:G7"/>
    <mergeCell ref="H6:H7"/>
    <mergeCell ref="I6:I7"/>
    <mergeCell ref="H2:H3"/>
    <mergeCell ref="I2:I3"/>
    <mergeCell ref="J2:J5"/>
    <mergeCell ref="K2:K5"/>
    <mergeCell ref="L2:L5"/>
    <mergeCell ref="N2:N9"/>
    <mergeCell ref="M2:M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10" sqref="N10"/>
    </sheetView>
  </sheetViews>
  <sheetFormatPr baseColWidth="10" defaultRowHeight="12.75" x14ac:dyDescent="0.2"/>
  <cols>
    <col min="1" max="1" width="8.140625" customWidth="1"/>
    <col min="2" max="2" width="27" customWidth="1"/>
    <col min="3" max="3" width="5.28515625" customWidth="1"/>
    <col min="4" max="4" width="4.42578125" customWidth="1"/>
    <col min="5" max="5" width="4.5703125" customWidth="1"/>
    <col min="6" max="6" width="23.5703125" customWidth="1"/>
    <col min="7" max="7" width="5.42578125" customWidth="1"/>
    <col min="8" max="9" width="5.28515625" customWidth="1"/>
    <col min="10" max="10" width="22.42578125" customWidth="1"/>
    <col min="11" max="12" width="5.7109375" customWidth="1"/>
    <col min="13" max="13" width="4.7109375" customWidth="1"/>
    <col min="14" max="14" width="34.7109375" customWidth="1"/>
  </cols>
  <sheetData>
    <row r="1" spans="1:14" ht="20.25" x14ac:dyDescent="0.3">
      <c r="F1" s="2" t="s">
        <v>1</v>
      </c>
      <c r="J1" s="2" t="s">
        <v>2</v>
      </c>
      <c r="N1" s="2" t="s">
        <v>26</v>
      </c>
    </row>
    <row r="2" spans="1:14" ht="16.5" thickBot="1" x14ac:dyDescent="0.25">
      <c r="A2" s="3">
        <v>1</v>
      </c>
      <c r="B2" s="48" t="s">
        <v>63</v>
      </c>
      <c r="C2" s="4">
        <v>6</v>
      </c>
      <c r="D2" s="4">
        <v>1</v>
      </c>
      <c r="E2" s="4">
        <v>6</v>
      </c>
      <c r="F2" s="86" t="s">
        <v>77</v>
      </c>
      <c r="G2" s="86">
        <v>2</v>
      </c>
      <c r="H2" s="86">
        <v>1</v>
      </c>
      <c r="I2" s="90"/>
      <c r="J2" s="76" t="s">
        <v>28</v>
      </c>
      <c r="K2" s="86">
        <v>4</v>
      </c>
      <c r="L2" s="86">
        <v>2</v>
      </c>
      <c r="M2" s="90"/>
      <c r="N2" s="88" t="s">
        <v>55</v>
      </c>
    </row>
    <row r="3" spans="1:14" ht="16.5" thickBot="1" x14ac:dyDescent="0.25">
      <c r="A3" s="5">
        <v>2</v>
      </c>
      <c r="B3" s="49" t="s">
        <v>74</v>
      </c>
      <c r="C3" s="7">
        <v>2</v>
      </c>
      <c r="D3" s="7">
        <v>6</v>
      </c>
      <c r="E3" s="7">
        <v>4</v>
      </c>
      <c r="F3" s="86"/>
      <c r="G3" s="86"/>
      <c r="H3" s="86"/>
      <c r="I3" s="90"/>
      <c r="J3" s="76"/>
      <c r="K3" s="89"/>
      <c r="L3" s="89"/>
      <c r="M3" s="91"/>
      <c r="N3" s="88"/>
    </row>
    <row r="4" spans="1:14" ht="16.5" thickBot="1" x14ac:dyDescent="0.25">
      <c r="A4" s="3">
        <v>3</v>
      </c>
      <c r="B4" s="48" t="s">
        <v>64</v>
      </c>
      <c r="C4" s="4">
        <v>6</v>
      </c>
      <c r="D4" s="4">
        <v>4</v>
      </c>
      <c r="E4" s="4">
        <v>7</v>
      </c>
      <c r="F4" s="86" t="s">
        <v>28</v>
      </c>
      <c r="G4" s="86">
        <v>6</v>
      </c>
      <c r="H4" s="86">
        <v>6</v>
      </c>
      <c r="I4" s="90"/>
      <c r="J4" s="76"/>
      <c r="K4" s="89"/>
      <c r="L4" s="89"/>
      <c r="M4" s="91"/>
      <c r="N4" s="88"/>
    </row>
    <row r="5" spans="1:14" ht="16.5" thickBot="1" x14ac:dyDescent="0.25">
      <c r="A5" s="5">
        <v>4</v>
      </c>
      <c r="B5" s="49" t="s">
        <v>17</v>
      </c>
      <c r="C5" s="7">
        <v>2</v>
      </c>
      <c r="D5" s="7">
        <v>6</v>
      </c>
      <c r="E5" s="7">
        <v>5</v>
      </c>
      <c r="F5" s="86"/>
      <c r="G5" s="86"/>
      <c r="H5" s="86"/>
      <c r="I5" s="90"/>
      <c r="J5" s="86"/>
      <c r="K5" s="86"/>
      <c r="L5" s="86"/>
      <c r="M5" s="90"/>
      <c r="N5" s="88"/>
    </row>
    <row r="6" spans="1:14" ht="16.5" thickBot="1" x14ac:dyDescent="0.25">
      <c r="A6" s="8">
        <v>5</v>
      </c>
      <c r="B6" s="50" t="s">
        <v>65</v>
      </c>
      <c r="C6" s="9">
        <v>6</v>
      </c>
      <c r="D6" s="9">
        <v>3</v>
      </c>
      <c r="E6" s="9">
        <v>6</v>
      </c>
      <c r="F6" s="84" t="s">
        <v>55</v>
      </c>
      <c r="G6" s="84">
        <v>6</v>
      </c>
      <c r="H6" s="84">
        <v>6</v>
      </c>
      <c r="I6" s="104"/>
      <c r="J6" s="76" t="s">
        <v>55</v>
      </c>
      <c r="K6" s="76">
        <v>6</v>
      </c>
      <c r="L6" s="76">
        <v>6</v>
      </c>
      <c r="M6" s="88"/>
      <c r="N6" s="88"/>
    </row>
    <row r="7" spans="1:14" ht="16.5" thickBot="1" x14ac:dyDescent="0.25">
      <c r="A7" s="5">
        <v>6</v>
      </c>
      <c r="B7" s="49" t="s">
        <v>75</v>
      </c>
      <c r="C7" s="7">
        <v>3</v>
      </c>
      <c r="D7" s="7">
        <v>6</v>
      </c>
      <c r="E7" s="7">
        <v>4</v>
      </c>
      <c r="F7" s="84"/>
      <c r="G7" s="84"/>
      <c r="H7" s="84"/>
      <c r="I7" s="104"/>
      <c r="J7" s="76"/>
      <c r="K7" s="76"/>
      <c r="L7" s="76"/>
      <c r="M7" s="88"/>
      <c r="N7" s="88"/>
    </row>
    <row r="8" spans="1:14" ht="18" x14ac:dyDescent="0.2">
      <c r="A8" s="3">
        <v>7</v>
      </c>
      <c r="B8" s="48" t="s">
        <v>66</v>
      </c>
      <c r="C8" s="4">
        <v>6</v>
      </c>
      <c r="D8" s="4">
        <v>6</v>
      </c>
      <c r="E8" s="14"/>
      <c r="F8" s="76" t="s">
        <v>19</v>
      </c>
      <c r="G8" s="76">
        <v>2</v>
      </c>
      <c r="H8" s="76">
        <v>4</v>
      </c>
      <c r="I8" s="88"/>
      <c r="J8" s="76"/>
      <c r="K8" s="76"/>
      <c r="L8" s="76"/>
      <c r="M8" s="88"/>
      <c r="N8" s="88"/>
    </row>
    <row r="9" spans="1:14" ht="18" x14ac:dyDescent="0.2">
      <c r="A9" s="3">
        <v>8</v>
      </c>
      <c r="B9" s="48" t="s">
        <v>67</v>
      </c>
      <c r="C9" s="4">
        <v>2</v>
      </c>
      <c r="D9" s="4">
        <v>4</v>
      </c>
      <c r="E9" s="14"/>
      <c r="F9" s="76"/>
      <c r="G9" s="76"/>
      <c r="H9" s="76"/>
      <c r="I9" s="88"/>
      <c r="J9" s="76"/>
      <c r="K9" s="76"/>
      <c r="L9" s="76"/>
      <c r="M9" s="88"/>
      <c r="N9" s="88"/>
    </row>
    <row r="12" spans="1:14" ht="18" x14ac:dyDescent="0.2">
      <c r="B12" s="19" t="s">
        <v>68</v>
      </c>
      <c r="F12" s="19"/>
      <c r="J12" s="19"/>
    </row>
    <row r="13" spans="1:14" ht="18" x14ac:dyDescent="0.2">
      <c r="B13" s="51" t="s">
        <v>69</v>
      </c>
      <c r="C13">
        <v>6</v>
      </c>
      <c r="D13">
        <v>6</v>
      </c>
      <c r="F13" s="19"/>
      <c r="J13" s="19"/>
    </row>
    <row r="14" spans="1:14" ht="18" x14ac:dyDescent="0.2">
      <c r="B14" s="51" t="s">
        <v>70</v>
      </c>
      <c r="C14">
        <v>0</v>
      </c>
      <c r="D14">
        <v>0</v>
      </c>
      <c r="F14" s="19"/>
      <c r="J14" s="19"/>
    </row>
  </sheetData>
  <mergeCells count="25">
    <mergeCell ref="I6:I7"/>
    <mergeCell ref="J6:J9"/>
    <mergeCell ref="K6:K9"/>
    <mergeCell ref="L6:L9"/>
    <mergeCell ref="M6:M9"/>
    <mergeCell ref="F8:F9"/>
    <mergeCell ref="G8:G9"/>
    <mergeCell ref="H8:H9"/>
    <mergeCell ref="I8:I9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F2:F3"/>
    <mergeCell ref="G2:G3"/>
    <mergeCell ref="H2:H3"/>
    <mergeCell ref="I2:I3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K6" sqref="K6:K9"/>
    </sheetView>
  </sheetViews>
  <sheetFormatPr baseColWidth="10" defaultRowHeight="12.75" x14ac:dyDescent="0.2"/>
  <cols>
    <col min="1" max="1" width="8.140625" customWidth="1"/>
    <col min="2" max="2" width="27" customWidth="1"/>
    <col min="3" max="3" width="5.28515625" customWidth="1"/>
    <col min="4" max="4" width="4.42578125" customWidth="1"/>
    <col min="5" max="5" width="4.5703125" customWidth="1"/>
    <col min="6" max="6" width="23.5703125" customWidth="1"/>
    <col min="7" max="7" width="5.42578125" customWidth="1"/>
    <col min="8" max="9" width="5.28515625" customWidth="1"/>
    <col min="10" max="10" width="22.42578125" customWidth="1"/>
    <col min="11" max="12" width="5.7109375" customWidth="1"/>
    <col min="13" max="13" width="4.7109375" customWidth="1"/>
    <col min="14" max="14" width="34.7109375" customWidth="1"/>
  </cols>
  <sheetData>
    <row r="1" spans="1:14" ht="20.25" x14ac:dyDescent="0.3">
      <c r="F1" s="2" t="s">
        <v>1</v>
      </c>
      <c r="J1" s="2" t="s">
        <v>2</v>
      </c>
      <c r="N1" s="2" t="s">
        <v>26</v>
      </c>
    </row>
    <row r="2" spans="1:14" ht="18.75" thickBot="1" x14ac:dyDescent="0.25">
      <c r="A2" s="3">
        <v>1</v>
      </c>
      <c r="B2" s="13" t="s">
        <v>34</v>
      </c>
      <c r="C2" s="14">
        <v>4</v>
      </c>
      <c r="D2" s="14">
        <v>5</v>
      </c>
      <c r="E2" s="14"/>
      <c r="F2" s="90" t="s">
        <v>35</v>
      </c>
      <c r="G2" s="90">
        <v>6</v>
      </c>
      <c r="H2" s="90">
        <v>6</v>
      </c>
      <c r="I2" s="90"/>
      <c r="J2" s="91" t="s">
        <v>35</v>
      </c>
      <c r="K2" s="90">
        <v>0</v>
      </c>
      <c r="L2" s="90">
        <v>2</v>
      </c>
      <c r="M2" s="90"/>
      <c r="N2" s="88" t="s">
        <v>62</v>
      </c>
    </row>
    <row r="3" spans="1:14" ht="18.75" thickBot="1" x14ac:dyDescent="0.25">
      <c r="A3" s="5">
        <v>2</v>
      </c>
      <c r="B3" s="16" t="s">
        <v>35</v>
      </c>
      <c r="C3" s="15">
        <v>6</v>
      </c>
      <c r="D3" s="15">
        <v>7</v>
      </c>
      <c r="E3" s="15"/>
      <c r="F3" s="90"/>
      <c r="G3" s="90"/>
      <c r="H3" s="90"/>
      <c r="I3" s="90"/>
      <c r="J3" s="91"/>
      <c r="K3" s="91"/>
      <c r="L3" s="91"/>
      <c r="M3" s="91"/>
      <c r="N3" s="88"/>
    </row>
    <row r="4" spans="1:14" ht="18.75" thickBot="1" x14ac:dyDescent="0.25">
      <c r="A4" s="3">
        <v>3</v>
      </c>
      <c r="B4" s="13" t="s">
        <v>36</v>
      </c>
      <c r="C4" s="14">
        <v>6</v>
      </c>
      <c r="D4" s="14">
        <v>1</v>
      </c>
      <c r="E4" s="14">
        <v>6</v>
      </c>
      <c r="F4" s="90" t="s">
        <v>36</v>
      </c>
      <c r="G4" s="90">
        <v>0</v>
      </c>
      <c r="H4" s="90">
        <v>0</v>
      </c>
      <c r="I4" s="90"/>
      <c r="J4" s="91"/>
      <c r="K4" s="91"/>
      <c r="L4" s="91"/>
      <c r="M4" s="91"/>
      <c r="N4" s="88"/>
    </row>
    <row r="5" spans="1:14" ht="36.75" thickBot="1" x14ac:dyDescent="0.25">
      <c r="A5" s="5">
        <v>4</v>
      </c>
      <c r="B5" s="16" t="s">
        <v>37</v>
      </c>
      <c r="C5" s="15">
        <v>3</v>
      </c>
      <c r="D5" s="15">
        <v>6</v>
      </c>
      <c r="E5" s="15">
        <v>3</v>
      </c>
      <c r="F5" s="90"/>
      <c r="G5" s="90"/>
      <c r="H5" s="90"/>
      <c r="I5" s="90"/>
      <c r="J5" s="90"/>
      <c r="K5" s="90"/>
      <c r="L5" s="90"/>
      <c r="M5" s="90"/>
      <c r="N5" s="88"/>
    </row>
    <row r="6" spans="1:14" ht="18.75" thickBot="1" x14ac:dyDescent="0.25">
      <c r="A6" s="8">
        <v>5</v>
      </c>
      <c r="B6" s="17" t="s">
        <v>38</v>
      </c>
      <c r="C6" s="18">
        <v>6</v>
      </c>
      <c r="D6" s="18">
        <v>6</v>
      </c>
      <c r="E6" s="18"/>
      <c r="F6" s="104" t="s">
        <v>38</v>
      </c>
      <c r="G6" s="104">
        <v>0</v>
      </c>
      <c r="H6" s="104">
        <v>2</v>
      </c>
      <c r="I6" s="104"/>
      <c r="J6" s="88" t="s">
        <v>62</v>
      </c>
      <c r="K6" s="88">
        <v>6</v>
      </c>
      <c r="L6" s="88">
        <v>6</v>
      </c>
      <c r="M6" s="88"/>
      <c r="N6" s="88"/>
    </row>
    <row r="7" spans="1:14" ht="18.75" thickBot="1" x14ac:dyDescent="0.25">
      <c r="A7" s="5">
        <v>6</v>
      </c>
      <c r="B7" s="16" t="s">
        <v>39</v>
      </c>
      <c r="C7" s="15">
        <v>0</v>
      </c>
      <c r="D7" s="15">
        <v>0</v>
      </c>
      <c r="E7" s="15"/>
      <c r="F7" s="104"/>
      <c r="G7" s="104"/>
      <c r="H7" s="104"/>
      <c r="I7" s="104"/>
      <c r="J7" s="88"/>
      <c r="K7" s="88"/>
      <c r="L7" s="88"/>
      <c r="M7" s="88"/>
      <c r="N7" s="88"/>
    </row>
    <row r="8" spans="1:14" ht="18" x14ac:dyDescent="0.2">
      <c r="A8" s="3">
        <v>7</v>
      </c>
      <c r="B8" s="13" t="s">
        <v>40</v>
      </c>
      <c r="C8" s="14">
        <v>1</v>
      </c>
      <c r="D8" s="14">
        <v>2</v>
      </c>
      <c r="E8" s="14"/>
      <c r="F8" s="88" t="s">
        <v>62</v>
      </c>
      <c r="G8" s="88">
        <v>6</v>
      </c>
      <c r="H8" s="88">
        <v>6</v>
      </c>
      <c r="I8" s="88"/>
      <c r="J8" s="88"/>
      <c r="K8" s="88"/>
      <c r="L8" s="88"/>
      <c r="M8" s="88"/>
      <c r="N8" s="88"/>
    </row>
    <row r="9" spans="1:14" ht="18" x14ac:dyDescent="0.2">
      <c r="A9" s="3">
        <v>8</v>
      </c>
      <c r="B9" s="13" t="s">
        <v>41</v>
      </c>
      <c r="C9" s="14">
        <v>6</v>
      </c>
      <c r="D9" s="14">
        <v>6</v>
      </c>
      <c r="E9" s="14"/>
      <c r="F9" s="88"/>
      <c r="G9" s="88"/>
      <c r="H9" s="88"/>
      <c r="I9" s="88"/>
      <c r="J9" s="88"/>
      <c r="K9" s="88"/>
      <c r="L9" s="88"/>
      <c r="M9" s="88"/>
      <c r="N9" s="88"/>
    </row>
    <row r="12" spans="1:14" ht="18" x14ac:dyDescent="0.2">
      <c r="B12" s="19"/>
      <c r="F12" s="19"/>
      <c r="J12" s="19"/>
    </row>
    <row r="13" spans="1:14" ht="18" x14ac:dyDescent="0.2">
      <c r="B13" s="19"/>
      <c r="F13" s="19"/>
      <c r="J13" s="19"/>
    </row>
    <row r="14" spans="1:14" ht="18" x14ac:dyDescent="0.2">
      <c r="B14" s="19"/>
      <c r="F14" s="19"/>
      <c r="J14" s="19"/>
    </row>
  </sheetData>
  <mergeCells count="25">
    <mergeCell ref="I6:I7"/>
    <mergeCell ref="J6:J9"/>
    <mergeCell ref="K6:K9"/>
    <mergeCell ref="L6:L9"/>
    <mergeCell ref="M6:M9"/>
    <mergeCell ref="F8:F9"/>
    <mergeCell ref="G8:G9"/>
    <mergeCell ref="H8:H9"/>
    <mergeCell ref="I8:I9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F2:F3"/>
    <mergeCell ref="G2:G3"/>
    <mergeCell ref="H2:H3"/>
    <mergeCell ref="I2:I3"/>
    <mergeCell ref="J2:J5"/>
    <mergeCell ref="K2:K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Normal="100" zoomScalePageLayoutView="75" workbookViewId="0">
      <selection activeCell="B18" sqref="B18"/>
    </sheetView>
  </sheetViews>
  <sheetFormatPr baseColWidth="10" defaultRowHeight="12.75" x14ac:dyDescent="0.2"/>
  <cols>
    <col min="2" max="2" width="20.7109375" customWidth="1"/>
    <col min="3" max="3" width="2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70">
        <v>1</v>
      </c>
      <c r="B1" s="73" t="s">
        <v>73</v>
      </c>
      <c r="C1" s="61"/>
    </row>
    <row r="2" spans="1:21" x14ac:dyDescent="0.2">
      <c r="A2" s="70">
        <v>2</v>
      </c>
      <c r="B2" s="72" t="s">
        <v>72</v>
      </c>
      <c r="C2" s="61"/>
    </row>
    <row r="3" spans="1:21" x14ac:dyDescent="0.2">
      <c r="A3" s="70">
        <v>3</v>
      </c>
      <c r="B3" s="71" t="s">
        <v>71</v>
      </c>
      <c r="C3" s="61"/>
    </row>
    <row r="4" spans="1:21" x14ac:dyDescent="0.2">
      <c r="A4" s="70">
        <v>4</v>
      </c>
      <c r="B4" s="61"/>
      <c r="C4" s="61"/>
    </row>
    <row r="5" spans="1:21" x14ac:dyDescent="0.2">
      <c r="A5" s="66"/>
      <c r="B5" s="69"/>
      <c r="C5" s="69"/>
      <c r="D5" s="105" t="s">
        <v>48</v>
      </c>
      <c r="E5" s="105"/>
      <c r="F5" s="105" t="s">
        <v>47</v>
      </c>
      <c r="G5" s="105"/>
      <c r="H5" s="105" t="s">
        <v>46</v>
      </c>
      <c r="I5" s="105"/>
      <c r="P5" s="105" t="s">
        <v>43</v>
      </c>
      <c r="Q5" s="105"/>
      <c r="R5" s="105" t="s">
        <v>42</v>
      </c>
      <c r="S5" s="105"/>
      <c r="T5" s="105" t="s">
        <v>44</v>
      </c>
      <c r="U5" s="105"/>
    </row>
    <row r="6" spans="1:21" x14ac:dyDescent="0.2">
      <c r="A6" s="66">
        <v>1</v>
      </c>
      <c r="B6" s="68" t="str">
        <f>B1</f>
        <v>S. Schulz</v>
      </c>
      <c r="C6" s="65" t="str">
        <f>B2</f>
        <v>R. Paulin</v>
      </c>
      <c r="D6" s="63">
        <v>4</v>
      </c>
      <c r="E6" s="63">
        <v>6</v>
      </c>
      <c r="F6" s="63">
        <v>4</v>
      </c>
      <c r="G6" s="63">
        <v>6</v>
      </c>
      <c r="H6" s="63"/>
      <c r="I6" s="63"/>
      <c r="J6">
        <f t="shared" ref="J6:J11" si="0">IF(D6&gt;E6,1,0)</f>
        <v>0</v>
      </c>
      <c r="K6">
        <f t="shared" ref="K6:K11" si="1">IF(F6&gt;G6,1,0)</f>
        <v>0</v>
      </c>
      <c r="L6">
        <f t="shared" ref="L6:L11" si="2">IF(H6&gt;I6,1,0)</f>
        <v>0</v>
      </c>
      <c r="M6">
        <f t="shared" ref="M6:M11" si="3">IF(E6&gt;D6,1,0)</f>
        <v>1</v>
      </c>
      <c r="N6">
        <f t="shared" ref="N6:N11" si="4">IF(G6&gt;F6,1,0)</f>
        <v>1</v>
      </c>
      <c r="O6">
        <f t="shared" ref="O6:O11" si="5">IF(I6&gt;H6,1,0)</f>
        <v>0</v>
      </c>
      <c r="P6" s="63">
        <f t="shared" ref="P6:P11" si="6">SUM(J6:L6)</f>
        <v>0</v>
      </c>
      <c r="Q6" s="63">
        <f t="shared" ref="Q6:Q11" si="7">SUM(M6:O6)</f>
        <v>2</v>
      </c>
      <c r="R6" s="63">
        <f t="shared" ref="R6:S11" si="8">SUM(D6,F6,H6)</f>
        <v>8</v>
      </c>
      <c r="S6" s="63">
        <f t="shared" si="8"/>
        <v>12</v>
      </c>
      <c r="T6" s="63">
        <f t="shared" ref="T6:T11" si="9">IF(P6&gt;Q6,2,0)</f>
        <v>0</v>
      </c>
      <c r="U6" s="63">
        <f t="shared" ref="U6:U11" si="10">IF(Q6&gt;P6,2,0)</f>
        <v>2</v>
      </c>
    </row>
    <row r="7" spans="1:21" x14ac:dyDescent="0.2">
      <c r="A7" s="66">
        <v>2</v>
      </c>
      <c r="B7" s="64" t="str">
        <f>B3</f>
        <v>W.Kwiatkowski</v>
      </c>
      <c r="C7" s="67">
        <f>B4</f>
        <v>0</v>
      </c>
      <c r="D7" s="63"/>
      <c r="E7" s="63"/>
      <c r="F7" s="63"/>
      <c r="G7" s="63"/>
      <c r="H7" s="63"/>
      <c r="I7" s="63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63">
        <f t="shared" si="6"/>
        <v>0</v>
      </c>
      <c r="Q7" s="63">
        <f t="shared" si="7"/>
        <v>0</v>
      </c>
      <c r="R7" s="63">
        <f t="shared" si="8"/>
        <v>0</v>
      </c>
      <c r="S7" s="63">
        <f t="shared" si="8"/>
        <v>0</v>
      </c>
      <c r="T7" s="63">
        <f t="shared" si="9"/>
        <v>0</v>
      </c>
      <c r="U7" s="63">
        <f t="shared" si="10"/>
        <v>0</v>
      </c>
    </row>
    <row r="8" spans="1:21" x14ac:dyDescent="0.2">
      <c r="A8" s="66">
        <v>3</v>
      </c>
      <c r="B8" s="68" t="str">
        <f>B1</f>
        <v>S. Schulz</v>
      </c>
      <c r="C8" s="64" t="str">
        <f>B3</f>
        <v>W.Kwiatkowski</v>
      </c>
      <c r="D8" s="63">
        <v>6</v>
      </c>
      <c r="E8" s="63">
        <v>7</v>
      </c>
      <c r="F8" s="63">
        <v>7</v>
      </c>
      <c r="G8" s="63">
        <v>5</v>
      </c>
      <c r="H8" s="63">
        <v>6</v>
      </c>
      <c r="I8" s="63">
        <v>4</v>
      </c>
      <c r="J8">
        <f t="shared" si="0"/>
        <v>0</v>
      </c>
      <c r="K8">
        <f t="shared" si="1"/>
        <v>1</v>
      </c>
      <c r="L8">
        <f t="shared" si="2"/>
        <v>1</v>
      </c>
      <c r="M8">
        <f t="shared" si="3"/>
        <v>1</v>
      </c>
      <c r="N8">
        <f t="shared" si="4"/>
        <v>0</v>
      </c>
      <c r="O8">
        <f t="shared" si="5"/>
        <v>0</v>
      </c>
      <c r="P8" s="63">
        <f t="shared" si="6"/>
        <v>2</v>
      </c>
      <c r="Q8" s="63">
        <f t="shared" si="7"/>
        <v>1</v>
      </c>
      <c r="R8" s="63">
        <f t="shared" si="8"/>
        <v>19</v>
      </c>
      <c r="S8" s="63">
        <f t="shared" si="8"/>
        <v>16</v>
      </c>
      <c r="T8" s="63">
        <f t="shared" si="9"/>
        <v>2</v>
      </c>
      <c r="U8" s="63">
        <f t="shared" si="10"/>
        <v>0</v>
      </c>
    </row>
    <row r="9" spans="1:21" x14ac:dyDescent="0.2">
      <c r="A9" s="66">
        <v>4</v>
      </c>
      <c r="B9" s="65" t="str">
        <f>B2</f>
        <v>R. Paulin</v>
      </c>
      <c r="C9" s="67">
        <f>B4</f>
        <v>0</v>
      </c>
      <c r="D9" s="63"/>
      <c r="E9" s="63"/>
      <c r="F9" s="63"/>
      <c r="G9" s="63"/>
      <c r="H9" s="63"/>
      <c r="I9" s="63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63">
        <f t="shared" si="6"/>
        <v>0</v>
      </c>
      <c r="Q9" s="63">
        <f t="shared" si="7"/>
        <v>0</v>
      </c>
      <c r="R9" s="63">
        <f t="shared" si="8"/>
        <v>0</v>
      </c>
      <c r="S9" s="63">
        <f t="shared" si="8"/>
        <v>0</v>
      </c>
      <c r="T9" s="63">
        <f t="shared" si="9"/>
        <v>0</v>
      </c>
      <c r="U9" s="63">
        <f t="shared" si="10"/>
        <v>0</v>
      </c>
    </row>
    <row r="10" spans="1:21" x14ac:dyDescent="0.2">
      <c r="A10" s="66">
        <v>5</v>
      </c>
      <c r="B10" s="68" t="str">
        <f>B1</f>
        <v>S. Schulz</v>
      </c>
      <c r="C10" s="67">
        <f>B4</f>
        <v>0</v>
      </c>
      <c r="D10" s="63"/>
      <c r="E10" s="63"/>
      <c r="F10" s="63"/>
      <c r="G10" s="63"/>
      <c r="H10" s="63"/>
      <c r="I10" s="63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63">
        <f t="shared" si="6"/>
        <v>0</v>
      </c>
      <c r="Q10" s="63">
        <f t="shared" si="7"/>
        <v>0</v>
      </c>
      <c r="R10" s="63">
        <f t="shared" si="8"/>
        <v>0</v>
      </c>
      <c r="S10" s="63">
        <f t="shared" si="8"/>
        <v>0</v>
      </c>
      <c r="T10" s="63">
        <f t="shared" si="9"/>
        <v>0</v>
      </c>
      <c r="U10" s="63">
        <f t="shared" si="10"/>
        <v>0</v>
      </c>
    </row>
    <row r="11" spans="1:21" x14ac:dyDescent="0.2">
      <c r="A11" s="66">
        <v>6</v>
      </c>
      <c r="B11" s="65" t="str">
        <f>B2</f>
        <v>R. Paulin</v>
      </c>
      <c r="C11" s="64" t="str">
        <f>B3</f>
        <v>W.Kwiatkowski</v>
      </c>
      <c r="D11" s="63">
        <v>6</v>
      </c>
      <c r="E11" s="63">
        <v>3</v>
      </c>
      <c r="F11" s="63">
        <v>1</v>
      </c>
      <c r="G11" s="63">
        <v>6</v>
      </c>
      <c r="H11" s="63">
        <v>6</v>
      </c>
      <c r="I11" s="63">
        <v>2</v>
      </c>
      <c r="J11">
        <f t="shared" si="0"/>
        <v>1</v>
      </c>
      <c r="K11">
        <f t="shared" si="1"/>
        <v>0</v>
      </c>
      <c r="L11">
        <f t="shared" si="2"/>
        <v>1</v>
      </c>
      <c r="M11">
        <f t="shared" si="3"/>
        <v>0</v>
      </c>
      <c r="N11">
        <f t="shared" si="4"/>
        <v>1</v>
      </c>
      <c r="O11">
        <f t="shared" si="5"/>
        <v>0</v>
      </c>
      <c r="P11" s="63">
        <f t="shared" si="6"/>
        <v>2</v>
      </c>
      <c r="Q11" s="63">
        <f t="shared" si="7"/>
        <v>1</v>
      </c>
      <c r="R11" s="63">
        <f t="shared" si="8"/>
        <v>13</v>
      </c>
      <c r="S11" s="63">
        <f t="shared" si="8"/>
        <v>11</v>
      </c>
      <c r="T11" s="63">
        <f t="shared" si="9"/>
        <v>2</v>
      </c>
      <c r="U11" s="63">
        <f t="shared" si="10"/>
        <v>0</v>
      </c>
    </row>
    <row r="12" spans="1:21" x14ac:dyDescent="0.2">
      <c r="B12" s="61"/>
      <c r="C12" s="61"/>
    </row>
    <row r="13" spans="1:21" x14ac:dyDescent="0.2">
      <c r="B13" s="61"/>
      <c r="C13" s="61"/>
    </row>
    <row r="14" spans="1:21" ht="13.5" thickBot="1" x14ac:dyDescent="0.25">
      <c r="B14" s="62" t="s">
        <v>45</v>
      </c>
      <c r="C14" s="61"/>
    </row>
    <row r="15" spans="1:21" ht="13.5" thickBot="1" x14ac:dyDescent="0.25">
      <c r="B15" s="61"/>
      <c r="C15" s="60"/>
      <c r="D15" s="108" t="s">
        <v>44</v>
      </c>
      <c r="E15" s="109"/>
      <c r="F15" s="108" t="s">
        <v>43</v>
      </c>
      <c r="G15" s="109"/>
      <c r="H15" s="110" t="s">
        <v>42</v>
      </c>
      <c r="I15" s="109"/>
    </row>
    <row r="16" spans="1:21" ht="13.5" thickBot="1" x14ac:dyDescent="0.25">
      <c r="B16" s="56">
        <v>2</v>
      </c>
      <c r="C16" s="59" t="str">
        <f>B1</f>
        <v>S. Schulz</v>
      </c>
      <c r="D16" s="106">
        <f>SUM(T6,T8,T10)</f>
        <v>2</v>
      </c>
      <c r="E16" s="107"/>
      <c r="F16" s="54">
        <f>SUM(P6,P8,P10)</f>
        <v>2</v>
      </c>
      <c r="G16" s="52">
        <f>SUM(Q6,Q8,Q10)</f>
        <v>3</v>
      </c>
      <c r="H16" s="53">
        <f>SUM(R6,R8,R10)</f>
        <v>27</v>
      </c>
      <c r="I16" s="52">
        <f>SUM(S6,S8,S10)</f>
        <v>28</v>
      </c>
    </row>
    <row r="17" spans="2:9" ht="13.5" thickBot="1" x14ac:dyDescent="0.25">
      <c r="B17" s="56">
        <v>1</v>
      </c>
      <c r="C17" s="58" t="str">
        <f>B2</f>
        <v>R. Paulin</v>
      </c>
      <c r="D17" s="106">
        <f>SUM(U6,T9,T11)</f>
        <v>4</v>
      </c>
      <c r="E17" s="107"/>
      <c r="F17" s="54">
        <f>SUM(Q6,P9,P11)</f>
        <v>4</v>
      </c>
      <c r="G17" s="52">
        <f>SUM(P6,Q9,Q11)</f>
        <v>1</v>
      </c>
      <c r="H17" s="53">
        <f>SUM(S6,R9,R11)</f>
        <v>25</v>
      </c>
      <c r="I17" s="52">
        <f>SUM(R6,S9,S11)</f>
        <v>19</v>
      </c>
    </row>
    <row r="18" spans="2:9" ht="13.5" thickBot="1" x14ac:dyDescent="0.25">
      <c r="B18" s="56">
        <v>3</v>
      </c>
      <c r="C18" s="57" t="str">
        <f>B3</f>
        <v>W.Kwiatkowski</v>
      </c>
      <c r="D18" s="106">
        <f>SUM(T7,U8,U11)</f>
        <v>0</v>
      </c>
      <c r="E18" s="107"/>
      <c r="F18" s="54">
        <f>SUM(P7,Q8,Q11)</f>
        <v>2</v>
      </c>
      <c r="G18" s="52">
        <f>SUM(Q7,P8,P11)</f>
        <v>4</v>
      </c>
      <c r="H18" s="53">
        <f>SUM(R7,S8,S11)</f>
        <v>27</v>
      </c>
      <c r="I18" s="52">
        <f>SUM(S7,R8,R11)</f>
        <v>32</v>
      </c>
    </row>
    <row r="19" spans="2:9" ht="13.5" thickBot="1" x14ac:dyDescent="0.25">
      <c r="B19" s="56"/>
      <c r="C19" s="55">
        <f>B4</f>
        <v>0</v>
      </c>
      <c r="D19" s="106">
        <f>SUM(U7,U9,U10)</f>
        <v>0</v>
      </c>
      <c r="E19" s="107"/>
      <c r="F19" s="54">
        <f>SUM(Q7,Q9,Q10)</f>
        <v>0</v>
      </c>
      <c r="G19" s="52">
        <f>SUM(P7,P9,P10)</f>
        <v>0</v>
      </c>
      <c r="H19" s="53">
        <f>SUM(S7,S9,S10)</f>
        <v>0</v>
      </c>
      <c r="I19" s="52">
        <f>SUM(R7,R9,R10)</f>
        <v>0</v>
      </c>
    </row>
  </sheetData>
  <mergeCells count="13">
    <mergeCell ref="D19:E19"/>
    <mergeCell ref="R5:S5"/>
    <mergeCell ref="T5:U5"/>
    <mergeCell ref="D15:E15"/>
    <mergeCell ref="F15:G15"/>
    <mergeCell ref="H15:I15"/>
    <mergeCell ref="D5:E5"/>
    <mergeCell ref="F5:G5"/>
    <mergeCell ref="H5:I5"/>
    <mergeCell ref="P5:Q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zoomScaleNormal="100" workbookViewId="0">
      <selection activeCell="L17" sqref="L17"/>
    </sheetView>
  </sheetViews>
  <sheetFormatPr baseColWidth="10" defaultRowHeight="12.75" x14ac:dyDescent="0.2"/>
  <cols>
    <col min="1" max="2" width="11.42578125" style="20"/>
    <col min="3" max="5" width="2.5703125" style="20" bestFit="1" customWidth="1"/>
    <col min="6" max="7" width="11.42578125" style="20"/>
    <col min="8" max="10" width="2.5703125" style="20" bestFit="1" customWidth="1"/>
    <col min="11" max="12" width="11.42578125" style="20"/>
    <col min="13" max="15" width="2" style="20" bestFit="1" customWidth="1"/>
    <col min="16" max="16384" width="11.42578125" style="20"/>
  </cols>
  <sheetData>
    <row r="1" spans="1:15" ht="18.75" thickBot="1" x14ac:dyDescent="0.3">
      <c r="A1" s="111"/>
      <c r="B1" s="112" t="s">
        <v>0</v>
      </c>
      <c r="C1" s="112"/>
      <c r="D1" s="112"/>
      <c r="E1" s="112"/>
      <c r="F1" s="113"/>
      <c r="G1" s="112" t="s">
        <v>1</v>
      </c>
      <c r="H1" s="112"/>
      <c r="I1" s="112"/>
      <c r="J1" s="112"/>
      <c r="K1" s="113"/>
      <c r="L1" s="112" t="s">
        <v>2</v>
      </c>
      <c r="M1" s="112"/>
      <c r="N1" s="112"/>
      <c r="O1" s="114"/>
    </row>
    <row r="2" spans="1:15" ht="15" x14ac:dyDescent="0.2">
      <c r="A2" s="115">
        <v>1</v>
      </c>
      <c r="B2" s="116" t="s">
        <v>120</v>
      </c>
      <c r="C2" s="117">
        <v>6</v>
      </c>
      <c r="D2" s="117">
        <v>6</v>
      </c>
      <c r="E2" s="117">
        <v>0</v>
      </c>
      <c r="L2" s="118"/>
      <c r="M2" s="118"/>
      <c r="N2" s="118"/>
      <c r="O2" s="119"/>
    </row>
    <row r="3" spans="1:15" ht="15" x14ac:dyDescent="0.2">
      <c r="A3" s="120">
        <v>2</v>
      </c>
      <c r="B3" s="121" t="s">
        <v>121</v>
      </c>
      <c r="C3" s="122">
        <v>3</v>
      </c>
      <c r="D3" s="122">
        <v>3</v>
      </c>
      <c r="E3" s="122">
        <v>0</v>
      </c>
      <c r="G3" s="20" t="str">
        <f>B2</f>
        <v>D.Münster</v>
      </c>
      <c r="H3" s="123">
        <v>6</v>
      </c>
      <c r="I3" s="123">
        <v>6</v>
      </c>
      <c r="J3" s="123">
        <v>0</v>
      </c>
      <c r="L3" s="118"/>
      <c r="M3" s="118"/>
      <c r="N3" s="118"/>
      <c r="O3" s="119"/>
    </row>
    <row r="4" spans="1:15" ht="15" x14ac:dyDescent="0.2">
      <c r="A4" s="115">
        <v>3</v>
      </c>
      <c r="B4" s="116" t="s">
        <v>122</v>
      </c>
      <c r="C4" s="123">
        <v>6</v>
      </c>
      <c r="D4" s="123">
        <v>6</v>
      </c>
      <c r="E4" s="123">
        <v>0</v>
      </c>
      <c r="G4" s="20" t="str">
        <f>B4</f>
        <v>Chr.Haack</v>
      </c>
      <c r="H4" s="123">
        <v>0</v>
      </c>
      <c r="I4" s="123">
        <v>0</v>
      </c>
      <c r="J4" s="123">
        <v>0</v>
      </c>
      <c r="L4" s="118"/>
      <c r="M4" s="118"/>
      <c r="N4" s="118"/>
      <c r="O4" s="119"/>
    </row>
    <row r="5" spans="1:15" ht="15" x14ac:dyDescent="0.2">
      <c r="A5" s="120">
        <v>4</v>
      </c>
      <c r="B5" s="121" t="s">
        <v>123</v>
      </c>
      <c r="C5" s="122">
        <v>0</v>
      </c>
      <c r="D5" s="122">
        <v>0</v>
      </c>
      <c r="E5" s="122">
        <v>0</v>
      </c>
      <c r="L5" s="118" t="str">
        <f>G3</f>
        <v>D.Münster</v>
      </c>
      <c r="M5" s="125">
        <v>2</v>
      </c>
      <c r="N5" s="125">
        <v>3</v>
      </c>
      <c r="O5" s="126">
        <v>0</v>
      </c>
    </row>
    <row r="6" spans="1:15" ht="15" x14ac:dyDescent="0.2">
      <c r="A6" s="115">
        <v>5</v>
      </c>
      <c r="B6" s="116" t="s">
        <v>124</v>
      </c>
      <c r="C6" s="123">
        <v>6</v>
      </c>
      <c r="D6" s="123">
        <v>6</v>
      </c>
      <c r="E6" s="123">
        <v>0</v>
      </c>
      <c r="L6" s="124" t="str">
        <f>G8</f>
        <v>L.Schmitt</v>
      </c>
      <c r="M6" s="125">
        <v>6</v>
      </c>
      <c r="N6" s="125">
        <v>6</v>
      </c>
      <c r="O6" s="126">
        <v>0</v>
      </c>
    </row>
    <row r="7" spans="1:15" ht="15" x14ac:dyDescent="0.2">
      <c r="A7" s="120">
        <v>6</v>
      </c>
      <c r="B7" s="121" t="s">
        <v>125</v>
      </c>
      <c r="C7" s="122">
        <v>0</v>
      </c>
      <c r="D7" s="122">
        <v>1</v>
      </c>
      <c r="E7" s="122">
        <v>0</v>
      </c>
      <c r="G7" s="20" t="str">
        <f>B6</f>
        <v>J.Witt</v>
      </c>
      <c r="H7" s="123">
        <v>6</v>
      </c>
      <c r="I7" s="123">
        <v>4</v>
      </c>
      <c r="J7" s="123">
        <v>3</v>
      </c>
      <c r="L7" s="118"/>
      <c r="M7" s="118"/>
      <c r="N7" s="118"/>
      <c r="O7" s="119"/>
    </row>
    <row r="8" spans="1:15" ht="15" x14ac:dyDescent="0.2">
      <c r="A8" s="115">
        <v>7</v>
      </c>
      <c r="B8" s="116" t="s">
        <v>126</v>
      </c>
      <c r="C8" s="123">
        <v>6</v>
      </c>
      <c r="D8" s="123">
        <v>6</v>
      </c>
      <c r="E8" s="123">
        <v>0</v>
      </c>
      <c r="G8" s="20" t="str">
        <f>B8</f>
        <v>L.Schmitt</v>
      </c>
      <c r="H8" s="123">
        <v>4</v>
      </c>
      <c r="I8" s="123">
        <v>6</v>
      </c>
      <c r="J8" s="123">
        <v>6</v>
      </c>
      <c r="L8" s="118"/>
      <c r="M8" s="118"/>
      <c r="N8" s="118"/>
      <c r="O8" s="119"/>
    </row>
    <row r="9" spans="1:15" ht="15.75" thickBot="1" x14ac:dyDescent="0.25">
      <c r="A9" s="127">
        <v>8</v>
      </c>
      <c r="B9" s="128" t="s">
        <v>127</v>
      </c>
      <c r="C9" s="129">
        <v>0</v>
      </c>
      <c r="D9" s="129">
        <v>0</v>
      </c>
      <c r="E9" s="129"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11"/>
    </row>
  </sheetData>
  <mergeCells count="3">
    <mergeCell ref="B1:E1"/>
    <mergeCell ref="G1:J1"/>
    <mergeCell ref="L1:O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e.V.&amp;CClubmeisterschaften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Damen 40</vt:lpstr>
      <vt:lpstr>Damen40-B</vt:lpstr>
      <vt:lpstr>Herren 30</vt:lpstr>
      <vt:lpstr>Herren 40</vt:lpstr>
      <vt:lpstr>Herren 50</vt:lpstr>
      <vt:lpstr>Herren 40-50B</vt:lpstr>
      <vt:lpstr>Herren 65</vt:lpstr>
      <vt:lpstr>Heren 65 B</vt:lpstr>
      <vt:lpstr>Minis</vt:lpstr>
      <vt:lpstr>Jüngste</vt:lpstr>
      <vt:lpstr>Bambino</vt:lpstr>
      <vt:lpstr>Bambina</vt:lpstr>
      <vt:lpstr>Mädchen</vt:lpstr>
      <vt:lpstr>Knaben</vt:lpstr>
      <vt:lpstr>Junioren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</cp:lastModifiedBy>
  <cp:lastPrinted>2009-07-14T14:47:29Z</cp:lastPrinted>
  <dcterms:created xsi:type="dcterms:W3CDTF">2009-07-14T14:41:33Z</dcterms:created>
  <dcterms:modified xsi:type="dcterms:W3CDTF">2014-10-29T11:57:30Z</dcterms:modified>
</cp:coreProperties>
</file>