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aus\Tennis\CM_Spielpläne\"/>
    </mc:Choice>
  </mc:AlternateContent>
  <bookViews>
    <workbookView xWindow="0" yWindow="30" windowWidth="15195" windowHeight="9210" tabRatio="751" activeTab="8"/>
  </bookViews>
  <sheets>
    <sheet name="Damen30" sheetId="1" r:id="rId1"/>
    <sheet name="Damen40" sheetId="4" r:id="rId2"/>
    <sheet name="Damen40_B" sheetId="8" r:id="rId3"/>
    <sheet name="Herren30" sheetId="5" r:id="rId4"/>
    <sheet name="Herren40" sheetId="6" r:id="rId5"/>
    <sheet name="Herren40_B" sheetId="9" r:id="rId6"/>
    <sheet name="Herren50" sheetId="7" r:id="rId7"/>
    <sheet name="Herren50_B" sheetId="10" r:id="rId8"/>
    <sheet name="U10" sheetId="15" r:id="rId9"/>
    <sheet name="U12" sheetId="14" r:id="rId10"/>
    <sheet name="Knaben" sheetId="13" r:id="rId11"/>
    <sheet name="Junioren" sheetId="12" r:id="rId12"/>
    <sheet name="U18" sheetId="11" r:id="rId13"/>
    <sheet name="Tabelle3" sheetId="3" r:id="rId14"/>
  </sheets>
  <calcPr calcId="152511"/>
</workbook>
</file>

<file path=xl/calcChain.xml><?xml version="1.0" encoding="utf-8"?>
<calcChain xmlns="http://schemas.openxmlformats.org/spreadsheetml/2006/main">
  <c r="C19" i="15" l="1"/>
  <c r="C18" i="15"/>
  <c r="C17" i="15"/>
  <c r="I16" i="15"/>
  <c r="H16" i="15"/>
  <c r="C16" i="15"/>
  <c r="S11" i="15"/>
  <c r="R11" i="15"/>
  <c r="O11" i="15"/>
  <c r="N11" i="15"/>
  <c r="M11" i="15"/>
  <c r="Q11" i="15" s="1"/>
  <c r="U11" i="15" s="1"/>
  <c r="L11" i="15"/>
  <c r="K11" i="15"/>
  <c r="J11" i="15"/>
  <c r="P11" i="15" s="1"/>
  <c r="C11" i="15"/>
  <c r="B11" i="15"/>
  <c r="S10" i="15"/>
  <c r="R10" i="15"/>
  <c r="O10" i="15"/>
  <c r="N10" i="15"/>
  <c r="M10" i="15"/>
  <c r="Q10" i="15" s="1"/>
  <c r="L10" i="15"/>
  <c r="P10" i="15" s="1"/>
  <c r="T10" i="15" s="1"/>
  <c r="K10" i="15"/>
  <c r="J10" i="15"/>
  <c r="C10" i="15"/>
  <c r="B10" i="15"/>
  <c r="S9" i="15"/>
  <c r="R9" i="15"/>
  <c r="O9" i="15"/>
  <c r="N9" i="15"/>
  <c r="M9" i="15"/>
  <c r="Q9" i="15" s="1"/>
  <c r="U9" i="15" s="1"/>
  <c r="L9" i="15"/>
  <c r="K9" i="15"/>
  <c r="J9" i="15"/>
  <c r="P9" i="15" s="1"/>
  <c r="C9" i="15"/>
  <c r="B9" i="15"/>
  <c r="S8" i="15"/>
  <c r="R8" i="15"/>
  <c r="O8" i="15"/>
  <c r="N8" i="15"/>
  <c r="M8" i="15"/>
  <c r="Q8" i="15" s="1"/>
  <c r="L8" i="15"/>
  <c r="P8" i="15" s="1"/>
  <c r="T8" i="15" s="1"/>
  <c r="K8" i="15"/>
  <c r="J8" i="15"/>
  <c r="C8" i="15"/>
  <c r="B8" i="15"/>
  <c r="S7" i="15"/>
  <c r="I18" i="15" s="1"/>
  <c r="R7" i="15"/>
  <c r="I19" i="15" s="1"/>
  <c r="O7" i="15"/>
  <c r="N7" i="15"/>
  <c r="M7" i="15"/>
  <c r="Q7" i="15" s="1"/>
  <c r="L7" i="15"/>
  <c r="K7" i="15"/>
  <c r="J7" i="15"/>
  <c r="P7" i="15" s="1"/>
  <c r="C7" i="15"/>
  <c r="B7" i="15"/>
  <c r="S6" i="15"/>
  <c r="H17" i="15" s="1"/>
  <c r="R6" i="15"/>
  <c r="I17" i="15" s="1"/>
  <c r="O6" i="15"/>
  <c r="N6" i="15"/>
  <c r="M6" i="15"/>
  <c r="Q6" i="15" s="1"/>
  <c r="L6" i="15"/>
  <c r="P6" i="15" s="1"/>
  <c r="K6" i="15"/>
  <c r="J6" i="15"/>
  <c r="C6" i="15"/>
  <c r="B6" i="15"/>
  <c r="C19" i="14"/>
  <c r="C18" i="14"/>
  <c r="C17" i="14"/>
  <c r="H16" i="14"/>
  <c r="C16" i="14"/>
  <c r="S11" i="14"/>
  <c r="R11" i="14"/>
  <c r="O11" i="14"/>
  <c r="N11" i="14"/>
  <c r="M11" i="14"/>
  <c r="Q11" i="14" s="1"/>
  <c r="U11" i="14" s="1"/>
  <c r="L11" i="14"/>
  <c r="K11" i="14"/>
  <c r="J11" i="14"/>
  <c r="P11" i="14" s="1"/>
  <c r="T11" i="14" s="1"/>
  <c r="C11" i="14"/>
  <c r="B11" i="14"/>
  <c r="S10" i="14"/>
  <c r="R10" i="14"/>
  <c r="O10" i="14"/>
  <c r="N10" i="14"/>
  <c r="M10" i="14"/>
  <c r="Q10" i="14" s="1"/>
  <c r="U10" i="14" s="1"/>
  <c r="L10" i="14"/>
  <c r="P10" i="14" s="1"/>
  <c r="K10" i="14"/>
  <c r="J10" i="14"/>
  <c r="C10" i="14"/>
  <c r="B10" i="14"/>
  <c r="S9" i="14"/>
  <c r="R9" i="14"/>
  <c r="O9" i="14"/>
  <c r="N9" i="14"/>
  <c r="M9" i="14"/>
  <c r="Q9" i="14" s="1"/>
  <c r="L9" i="14"/>
  <c r="K9" i="14"/>
  <c r="J9" i="14"/>
  <c r="P9" i="14" s="1"/>
  <c r="T9" i="14" s="1"/>
  <c r="C9" i="14"/>
  <c r="B9" i="14"/>
  <c r="S8" i="14"/>
  <c r="R8" i="14"/>
  <c r="O8" i="14"/>
  <c r="N8" i="14"/>
  <c r="M8" i="14"/>
  <c r="Q8" i="14" s="1"/>
  <c r="U8" i="14" s="1"/>
  <c r="L8" i="14"/>
  <c r="P8" i="14" s="1"/>
  <c r="K8" i="14"/>
  <c r="J8" i="14"/>
  <c r="C8" i="14"/>
  <c r="B8" i="14"/>
  <c r="S7" i="14"/>
  <c r="H19" i="14" s="1"/>
  <c r="R7" i="14"/>
  <c r="I19" i="14" s="1"/>
  <c r="O7" i="14"/>
  <c r="N7" i="14"/>
  <c r="M7" i="14"/>
  <c r="Q7" i="14" s="1"/>
  <c r="L7" i="14"/>
  <c r="K7" i="14"/>
  <c r="J7" i="14"/>
  <c r="P7" i="14" s="1"/>
  <c r="C7" i="14"/>
  <c r="B7" i="14"/>
  <c r="S6" i="14"/>
  <c r="H17" i="14" s="1"/>
  <c r="R6" i="14"/>
  <c r="I17" i="14" s="1"/>
  <c r="O6" i="14"/>
  <c r="N6" i="14"/>
  <c r="M6" i="14"/>
  <c r="Q6" i="14" s="1"/>
  <c r="L6" i="14"/>
  <c r="P6" i="14" s="1"/>
  <c r="K6" i="14"/>
  <c r="J6" i="14"/>
  <c r="C6" i="14"/>
  <c r="B6" i="14"/>
  <c r="G8" i="13"/>
  <c r="L6" i="13" s="1"/>
  <c r="G7" i="13"/>
  <c r="L5" i="13"/>
  <c r="G4" i="13"/>
  <c r="G3" i="13"/>
  <c r="C25" i="12"/>
  <c r="C24" i="12"/>
  <c r="C23" i="12"/>
  <c r="C22" i="12"/>
  <c r="C21" i="12"/>
  <c r="S16" i="12"/>
  <c r="R16" i="12"/>
  <c r="O16" i="12"/>
  <c r="N16" i="12"/>
  <c r="M16" i="12"/>
  <c r="Q16" i="12" s="1"/>
  <c r="U16" i="12" s="1"/>
  <c r="L16" i="12"/>
  <c r="P16" i="12" s="1"/>
  <c r="K16" i="12"/>
  <c r="J16" i="12"/>
  <c r="C16" i="12"/>
  <c r="B16" i="12"/>
  <c r="S15" i="12"/>
  <c r="R15" i="12"/>
  <c r="O15" i="12"/>
  <c r="N15" i="12"/>
  <c r="M15" i="12"/>
  <c r="Q15" i="12" s="1"/>
  <c r="U15" i="12" s="1"/>
  <c r="L15" i="12"/>
  <c r="K15" i="12"/>
  <c r="J15" i="12"/>
  <c r="P15" i="12" s="1"/>
  <c r="C15" i="12"/>
  <c r="B15" i="12"/>
  <c r="S14" i="12"/>
  <c r="R14" i="12"/>
  <c r="O14" i="12"/>
  <c r="N14" i="12"/>
  <c r="M14" i="12"/>
  <c r="Q14" i="12" s="1"/>
  <c r="U14" i="12" s="1"/>
  <c r="L14" i="12"/>
  <c r="P14" i="12" s="1"/>
  <c r="K14" i="12"/>
  <c r="J14" i="12"/>
  <c r="C14" i="12"/>
  <c r="B14" i="12"/>
  <c r="S13" i="12"/>
  <c r="R13" i="12"/>
  <c r="H22" i="12" s="1"/>
  <c r="O13" i="12"/>
  <c r="N13" i="12"/>
  <c r="M13" i="12"/>
  <c r="Q13" i="12" s="1"/>
  <c r="U13" i="12" s="1"/>
  <c r="L13" i="12"/>
  <c r="K13" i="12"/>
  <c r="J13" i="12"/>
  <c r="P13" i="12" s="1"/>
  <c r="C13" i="12"/>
  <c r="B13" i="12"/>
  <c r="S12" i="12"/>
  <c r="R12" i="12"/>
  <c r="P12" i="12"/>
  <c r="T12" i="12" s="1"/>
  <c r="O12" i="12"/>
  <c r="N12" i="12"/>
  <c r="M12" i="12"/>
  <c r="Q12" i="12" s="1"/>
  <c r="U12" i="12" s="1"/>
  <c r="L12" i="12"/>
  <c r="K12" i="12"/>
  <c r="J12" i="12"/>
  <c r="C12" i="12"/>
  <c r="B12" i="12"/>
  <c r="S11" i="12"/>
  <c r="R11" i="12"/>
  <c r="H24" i="12" s="1"/>
  <c r="O11" i="12"/>
  <c r="N11" i="12"/>
  <c r="M11" i="12"/>
  <c r="Q11" i="12" s="1"/>
  <c r="L11" i="12"/>
  <c r="K11" i="12"/>
  <c r="J11" i="12"/>
  <c r="P11" i="12" s="1"/>
  <c r="T11" i="12" s="1"/>
  <c r="C11" i="12"/>
  <c r="B11" i="12"/>
  <c r="S10" i="12"/>
  <c r="R10" i="12"/>
  <c r="O10" i="12"/>
  <c r="N10" i="12"/>
  <c r="M10" i="12"/>
  <c r="Q10" i="12" s="1"/>
  <c r="L10" i="12"/>
  <c r="P10" i="12" s="1"/>
  <c r="T10" i="12" s="1"/>
  <c r="K10" i="12"/>
  <c r="J10" i="12"/>
  <c r="C10" i="12"/>
  <c r="B10" i="12"/>
  <c r="S9" i="12"/>
  <c r="I25" i="12" s="1"/>
  <c r="R9" i="12"/>
  <c r="H25" i="12" s="1"/>
  <c r="O9" i="12"/>
  <c r="N9" i="12"/>
  <c r="M9" i="12"/>
  <c r="Q9" i="12" s="1"/>
  <c r="L9" i="12"/>
  <c r="K9" i="12"/>
  <c r="J9" i="12"/>
  <c r="P9" i="12" s="1"/>
  <c r="C9" i="12"/>
  <c r="B9" i="12"/>
  <c r="S8" i="12"/>
  <c r="I23" i="12" s="1"/>
  <c r="R8" i="12"/>
  <c r="H23" i="12" s="1"/>
  <c r="O8" i="12"/>
  <c r="N8" i="12"/>
  <c r="M8" i="12"/>
  <c r="Q8" i="12" s="1"/>
  <c r="L8" i="12"/>
  <c r="P8" i="12" s="1"/>
  <c r="K8" i="12"/>
  <c r="J8" i="12"/>
  <c r="C8" i="12"/>
  <c r="B8" i="12"/>
  <c r="S7" i="12"/>
  <c r="I21" i="12" s="1"/>
  <c r="R7" i="12"/>
  <c r="H21" i="12" s="1"/>
  <c r="O7" i="12"/>
  <c r="N7" i="12"/>
  <c r="M7" i="12"/>
  <c r="Q7" i="12" s="1"/>
  <c r="L7" i="12"/>
  <c r="K7" i="12"/>
  <c r="J7" i="12"/>
  <c r="P7" i="12" s="1"/>
  <c r="C7" i="12"/>
  <c r="B7" i="12"/>
  <c r="C25" i="11"/>
  <c r="C24" i="11"/>
  <c r="C23" i="11"/>
  <c r="C22" i="11"/>
  <c r="C21" i="11"/>
  <c r="S16" i="11"/>
  <c r="R16" i="11"/>
  <c r="O16" i="11"/>
  <c r="N16" i="11"/>
  <c r="M16" i="11"/>
  <c r="Q16" i="11" s="1"/>
  <c r="L16" i="11"/>
  <c r="P16" i="11" s="1"/>
  <c r="T16" i="11" s="1"/>
  <c r="K16" i="11"/>
  <c r="J16" i="11"/>
  <c r="C16" i="11"/>
  <c r="B16" i="11"/>
  <c r="S15" i="11"/>
  <c r="R15" i="11"/>
  <c r="O15" i="11"/>
  <c r="N15" i="11"/>
  <c r="M15" i="11"/>
  <c r="Q15" i="11" s="1"/>
  <c r="U15" i="11" s="1"/>
  <c r="L15" i="11"/>
  <c r="K15" i="11"/>
  <c r="J15" i="11"/>
  <c r="P15" i="11" s="1"/>
  <c r="C15" i="11"/>
  <c r="B15" i="11"/>
  <c r="S14" i="11"/>
  <c r="R14" i="11"/>
  <c r="O14" i="11"/>
  <c r="N14" i="11"/>
  <c r="M14" i="11"/>
  <c r="Q14" i="11" s="1"/>
  <c r="L14" i="11"/>
  <c r="P14" i="11" s="1"/>
  <c r="T14" i="11" s="1"/>
  <c r="K14" i="11"/>
  <c r="J14" i="11"/>
  <c r="C14" i="11"/>
  <c r="B14" i="11"/>
  <c r="S13" i="11"/>
  <c r="R13" i="11"/>
  <c r="H22" i="11" s="1"/>
  <c r="O13" i="11"/>
  <c r="N13" i="11"/>
  <c r="M13" i="11"/>
  <c r="Q13" i="11" s="1"/>
  <c r="U13" i="11" s="1"/>
  <c r="L13" i="11"/>
  <c r="K13" i="11"/>
  <c r="J13" i="11"/>
  <c r="P13" i="11" s="1"/>
  <c r="C13" i="11"/>
  <c r="B13" i="11"/>
  <c r="S12" i="11"/>
  <c r="R12" i="11"/>
  <c r="O12" i="11"/>
  <c r="N12" i="11"/>
  <c r="M12" i="11"/>
  <c r="Q12" i="11" s="1"/>
  <c r="L12" i="11"/>
  <c r="P12" i="11" s="1"/>
  <c r="T12" i="11" s="1"/>
  <c r="K12" i="11"/>
  <c r="J12" i="11"/>
  <c r="C12" i="11"/>
  <c r="B12" i="11"/>
  <c r="S11" i="11"/>
  <c r="I24" i="11" s="1"/>
  <c r="R11" i="11"/>
  <c r="H24" i="11" s="1"/>
  <c r="O11" i="11"/>
  <c r="N11" i="11"/>
  <c r="M11" i="11"/>
  <c r="Q11" i="11" s="1"/>
  <c r="U11" i="11" s="1"/>
  <c r="L11" i="11"/>
  <c r="K11" i="11"/>
  <c r="J11" i="11"/>
  <c r="P11" i="11" s="1"/>
  <c r="C11" i="11"/>
  <c r="B11" i="11"/>
  <c r="S10" i="11"/>
  <c r="R10" i="11"/>
  <c r="O10" i="11"/>
  <c r="N10" i="11"/>
  <c r="M10" i="11"/>
  <c r="Q10" i="11" s="1"/>
  <c r="L10" i="11"/>
  <c r="P10" i="11" s="1"/>
  <c r="T10" i="11" s="1"/>
  <c r="K10" i="11"/>
  <c r="J10" i="11"/>
  <c r="C10" i="11"/>
  <c r="B10" i="11"/>
  <c r="S9" i="11"/>
  <c r="I25" i="11" s="1"/>
  <c r="R9" i="11"/>
  <c r="H25" i="11" s="1"/>
  <c r="O9" i="11"/>
  <c r="N9" i="11"/>
  <c r="M9" i="11"/>
  <c r="Q9" i="11" s="1"/>
  <c r="L9" i="11"/>
  <c r="K9" i="11"/>
  <c r="J9" i="11"/>
  <c r="P9" i="11" s="1"/>
  <c r="C9" i="11"/>
  <c r="B9" i="11"/>
  <c r="S8" i="11"/>
  <c r="I23" i="11" s="1"/>
  <c r="R8" i="11"/>
  <c r="H23" i="11" s="1"/>
  <c r="Q8" i="11"/>
  <c r="F24" i="11" s="1"/>
  <c r="O8" i="11"/>
  <c r="N8" i="11"/>
  <c r="M8" i="11"/>
  <c r="L8" i="11"/>
  <c r="P8" i="11" s="1"/>
  <c r="K8" i="11"/>
  <c r="J8" i="11"/>
  <c r="C8" i="11"/>
  <c r="B8" i="11"/>
  <c r="S7" i="11"/>
  <c r="I21" i="11" s="1"/>
  <c r="R7" i="11"/>
  <c r="I22" i="11" s="1"/>
  <c r="O7" i="11"/>
  <c r="N7" i="11"/>
  <c r="M7" i="11"/>
  <c r="Q7" i="11" s="1"/>
  <c r="L7" i="11"/>
  <c r="K7" i="11"/>
  <c r="J7" i="11"/>
  <c r="P7" i="11" s="1"/>
  <c r="C7" i="11"/>
  <c r="B7" i="11"/>
  <c r="G18" i="15" l="1"/>
  <c r="U7" i="15"/>
  <c r="F19" i="15"/>
  <c r="G17" i="15"/>
  <c r="F16" i="15"/>
  <c r="T6" i="15"/>
  <c r="D16" i="15" s="1"/>
  <c r="F18" i="15"/>
  <c r="T7" i="15"/>
  <c r="D18" i="15" s="1"/>
  <c r="G19" i="15"/>
  <c r="T9" i="15"/>
  <c r="T11" i="15"/>
  <c r="G16" i="15"/>
  <c r="U6" i="15"/>
  <c r="F17" i="15"/>
  <c r="U8" i="15"/>
  <c r="U10" i="15"/>
  <c r="H19" i="15"/>
  <c r="H18" i="15"/>
  <c r="G16" i="14"/>
  <c r="U6" i="14"/>
  <c r="D17" i="14" s="1"/>
  <c r="F17" i="14"/>
  <c r="G18" i="14"/>
  <c r="U7" i="14"/>
  <c r="D19" i="14" s="1"/>
  <c r="F19" i="14"/>
  <c r="U9" i="14"/>
  <c r="F16" i="14"/>
  <c r="G17" i="14"/>
  <c r="T6" i="14"/>
  <c r="F18" i="14"/>
  <c r="T7" i="14"/>
  <c r="D18" i="14" s="1"/>
  <c r="G19" i="14"/>
  <c r="T8" i="14"/>
  <c r="T10" i="14"/>
  <c r="I16" i="14"/>
  <c r="I18" i="14"/>
  <c r="H18" i="14"/>
  <c r="G22" i="12"/>
  <c r="F21" i="12"/>
  <c r="T7" i="12"/>
  <c r="T9" i="12"/>
  <c r="D25" i="12" s="1"/>
  <c r="F25" i="12"/>
  <c r="F24" i="12"/>
  <c r="G23" i="12"/>
  <c r="U8" i="12"/>
  <c r="D24" i="12" s="1"/>
  <c r="U10" i="12"/>
  <c r="T13" i="12"/>
  <c r="T14" i="12"/>
  <c r="T15" i="12"/>
  <c r="T16" i="12"/>
  <c r="G24" i="12"/>
  <c r="T8" i="12"/>
  <c r="F23" i="12"/>
  <c r="U7" i="12"/>
  <c r="D22" i="12" s="1"/>
  <c r="F22" i="12"/>
  <c r="G21" i="12"/>
  <c r="U9" i="12"/>
  <c r="G25" i="12"/>
  <c r="U11" i="12"/>
  <c r="I22" i="12"/>
  <c r="I24" i="12"/>
  <c r="T15" i="11"/>
  <c r="U10" i="11"/>
  <c r="U12" i="11"/>
  <c r="U14" i="11"/>
  <c r="U16" i="11"/>
  <c r="G22" i="11"/>
  <c r="T7" i="11"/>
  <c r="F21" i="11"/>
  <c r="G24" i="11"/>
  <c r="T8" i="11"/>
  <c r="F23" i="11"/>
  <c r="U9" i="11"/>
  <c r="G25" i="11"/>
  <c r="T9" i="11"/>
  <c r="D25" i="11" s="1"/>
  <c r="F25" i="11"/>
  <c r="T11" i="11"/>
  <c r="T13" i="11"/>
  <c r="U7" i="11"/>
  <c r="D22" i="11" s="1"/>
  <c r="G21" i="11"/>
  <c r="F22" i="11"/>
  <c r="U8" i="11"/>
  <c r="G23" i="11"/>
  <c r="H21" i="11"/>
  <c r="D19" i="15" l="1"/>
  <c r="D17" i="15"/>
  <c r="D16" i="14"/>
  <c r="D23" i="12"/>
  <c r="D21" i="12"/>
  <c r="D23" i="11"/>
  <c r="D21" i="11"/>
  <c r="D24" i="11"/>
  <c r="L6" i="8" l="1"/>
  <c r="G8" i="10"/>
  <c r="L6" i="10" s="1"/>
  <c r="G7" i="10"/>
  <c r="G4" i="10"/>
  <c r="G3" i="10"/>
  <c r="L5" i="10" s="1"/>
  <c r="L14" i="7"/>
  <c r="Q10" i="7" s="1"/>
  <c r="L6" i="9"/>
  <c r="L5" i="9"/>
  <c r="L6" i="6"/>
  <c r="L5" i="8"/>
  <c r="G3" i="4"/>
  <c r="L5" i="4" s="1"/>
  <c r="C31" i="5"/>
  <c r="G4" i="6"/>
  <c r="G7" i="6"/>
  <c r="L5" i="7"/>
  <c r="Q9" i="7" s="1"/>
  <c r="G12" i="7"/>
  <c r="G15" i="7"/>
  <c r="G16" i="7"/>
  <c r="G11" i="7"/>
  <c r="G8" i="7"/>
  <c r="G7" i="7"/>
  <c r="L6" i="7" s="1"/>
  <c r="G4" i="7"/>
  <c r="G3" i="7"/>
  <c r="G8" i="6"/>
  <c r="G3" i="6"/>
  <c r="L5" i="6" s="1"/>
  <c r="G8" i="4"/>
  <c r="L6" i="4" s="1"/>
  <c r="G7" i="4"/>
  <c r="G4" i="4"/>
  <c r="C30" i="5"/>
  <c r="C29" i="5"/>
  <c r="C28" i="5"/>
  <c r="C27" i="5"/>
  <c r="C26" i="5"/>
  <c r="S22" i="5"/>
  <c r="R22" i="5"/>
  <c r="O22" i="5"/>
  <c r="N22" i="5"/>
  <c r="M22" i="5"/>
  <c r="L22" i="5"/>
  <c r="K22" i="5"/>
  <c r="J22" i="5"/>
  <c r="C22" i="5"/>
  <c r="B22" i="5"/>
  <c r="S21" i="5"/>
  <c r="R21" i="5"/>
  <c r="O21" i="5"/>
  <c r="N21" i="5"/>
  <c r="M21" i="5"/>
  <c r="L21" i="5"/>
  <c r="K21" i="5"/>
  <c r="J21" i="5"/>
  <c r="C21" i="5"/>
  <c r="B21" i="5"/>
  <c r="S20" i="5"/>
  <c r="R20" i="5"/>
  <c r="O20" i="5"/>
  <c r="N20" i="5"/>
  <c r="M20" i="5"/>
  <c r="L20" i="5"/>
  <c r="K20" i="5"/>
  <c r="J20" i="5"/>
  <c r="C20" i="5"/>
  <c r="B20" i="5"/>
  <c r="S19" i="5"/>
  <c r="R19" i="5"/>
  <c r="O19" i="5"/>
  <c r="N19" i="5"/>
  <c r="M19" i="5"/>
  <c r="L19" i="5"/>
  <c r="K19" i="5"/>
  <c r="J19" i="5"/>
  <c r="C19" i="5"/>
  <c r="B19" i="5"/>
  <c r="S18" i="5"/>
  <c r="R18" i="5"/>
  <c r="O18" i="5"/>
  <c r="N18" i="5"/>
  <c r="M18" i="5"/>
  <c r="L18" i="5"/>
  <c r="K18" i="5"/>
  <c r="J18" i="5"/>
  <c r="C18" i="5"/>
  <c r="B18" i="5"/>
  <c r="S17" i="5"/>
  <c r="R17" i="5"/>
  <c r="O17" i="5"/>
  <c r="N17" i="5"/>
  <c r="M17" i="5"/>
  <c r="L17" i="5"/>
  <c r="K17" i="5"/>
  <c r="J17" i="5"/>
  <c r="C17" i="5"/>
  <c r="B17" i="5"/>
  <c r="S16" i="5"/>
  <c r="R16" i="5"/>
  <c r="O16" i="5"/>
  <c r="N16" i="5"/>
  <c r="M16" i="5"/>
  <c r="L16" i="5"/>
  <c r="K16" i="5"/>
  <c r="J16" i="5"/>
  <c r="P16" i="5" s="1"/>
  <c r="C16" i="5"/>
  <c r="B16" i="5"/>
  <c r="S15" i="5"/>
  <c r="R15" i="5"/>
  <c r="O15" i="5"/>
  <c r="N15" i="5"/>
  <c r="M15" i="5"/>
  <c r="L15" i="5"/>
  <c r="K15" i="5"/>
  <c r="J15" i="5"/>
  <c r="C15" i="5"/>
  <c r="B15" i="5"/>
  <c r="S14" i="5"/>
  <c r="R14" i="5"/>
  <c r="O14" i="5"/>
  <c r="N14" i="5"/>
  <c r="M14" i="5"/>
  <c r="L14" i="5"/>
  <c r="K14" i="5"/>
  <c r="J14" i="5"/>
  <c r="C14" i="5"/>
  <c r="B14" i="5"/>
  <c r="S13" i="5"/>
  <c r="R13" i="5"/>
  <c r="O13" i="5"/>
  <c r="N13" i="5"/>
  <c r="M13" i="5"/>
  <c r="L13" i="5"/>
  <c r="K13" i="5"/>
  <c r="J13" i="5"/>
  <c r="C13" i="5"/>
  <c r="B13" i="5"/>
  <c r="S12" i="5"/>
  <c r="R12" i="5"/>
  <c r="O12" i="5"/>
  <c r="N12" i="5"/>
  <c r="M12" i="5"/>
  <c r="L12" i="5"/>
  <c r="K12" i="5"/>
  <c r="J12" i="5"/>
  <c r="C12" i="5"/>
  <c r="B12" i="5"/>
  <c r="S11" i="5"/>
  <c r="R11" i="5"/>
  <c r="O11" i="5"/>
  <c r="N11" i="5"/>
  <c r="M11" i="5"/>
  <c r="L11" i="5"/>
  <c r="K11" i="5"/>
  <c r="J11" i="5"/>
  <c r="C11" i="5"/>
  <c r="B11" i="5"/>
  <c r="S10" i="5"/>
  <c r="H31" i="5" s="1"/>
  <c r="R10" i="5"/>
  <c r="O10" i="5"/>
  <c r="N10" i="5"/>
  <c r="M10" i="5"/>
  <c r="L10" i="5"/>
  <c r="K10" i="5"/>
  <c r="J10" i="5"/>
  <c r="C10" i="5"/>
  <c r="B10" i="5"/>
  <c r="S9" i="5"/>
  <c r="R9" i="5"/>
  <c r="I29" i="5" s="1"/>
  <c r="O9" i="5"/>
  <c r="N9" i="5"/>
  <c r="M9" i="5"/>
  <c r="L9" i="5"/>
  <c r="K9" i="5"/>
  <c r="J9" i="5"/>
  <c r="C9" i="5"/>
  <c r="B9" i="5"/>
  <c r="S8" i="5"/>
  <c r="I26" i="5" s="1"/>
  <c r="R8" i="5"/>
  <c r="O8" i="5"/>
  <c r="N8" i="5"/>
  <c r="M8" i="5"/>
  <c r="L8" i="5"/>
  <c r="K8" i="5"/>
  <c r="J8" i="5"/>
  <c r="C8" i="5"/>
  <c r="B8" i="5"/>
  <c r="S9" i="1"/>
  <c r="R11" i="1"/>
  <c r="S14" i="1"/>
  <c r="R16" i="1"/>
  <c r="R9" i="1"/>
  <c r="S11" i="1"/>
  <c r="R14" i="1"/>
  <c r="S16" i="1"/>
  <c r="R8" i="1"/>
  <c r="R13" i="1"/>
  <c r="R15" i="1"/>
  <c r="S8" i="1"/>
  <c r="S13" i="1"/>
  <c r="S15" i="1"/>
  <c r="R10" i="1"/>
  <c r="R12" i="1"/>
  <c r="S10" i="1"/>
  <c r="S12" i="1"/>
  <c r="R7" i="1"/>
  <c r="S7" i="1"/>
  <c r="M9" i="1"/>
  <c r="N9" i="1"/>
  <c r="O9" i="1"/>
  <c r="J11" i="1"/>
  <c r="K11" i="1"/>
  <c r="P11" i="1" s="1"/>
  <c r="L11" i="1"/>
  <c r="N14" i="1"/>
  <c r="O14" i="1"/>
  <c r="M14" i="1"/>
  <c r="J16" i="1"/>
  <c r="K16" i="1"/>
  <c r="L16" i="1"/>
  <c r="J9" i="1"/>
  <c r="K9" i="1"/>
  <c r="L9" i="1"/>
  <c r="M11" i="1"/>
  <c r="N11" i="1"/>
  <c r="O11" i="1"/>
  <c r="K14" i="1"/>
  <c r="L14" i="1"/>
  <c r="J14" i="1"/>
  <c r="M16" i="1"/>
  <c r="N16" i="1"/>
  <c r="O16" i="1"/>
  <c r="J8" i="1"/>
  <c r="K8" i="1"/>
  <c r="L8" i="1"/>
  <c r="J13" i="1"/>
  <c r="K13" i="1"/>
  <c r="P13" i="1" s="1"/>
  <c r="L13" i="1"/>
  <c r="J15" i="1"/>
  <c r="K15" i="1"/>
  <c r="L15" i="1"/>
  <c r="P15" i="1" s="1"/>
  <c r="M8" i="1"/>
  <c r="N8" i="1"/>
  <c r="O8" i="1"/>
  <c r="M13" i="1"/>
  <c r="Q13" i="1" s="1"/>
  <c r="U13" i="1" s="1"/>
  <c r="N13" i="1"/>
  <c r="O13" i="1"/>
  <c r="M15" i="1"/>
  <c r="N15" i="1"/>
  <c r="O15" i="1"/>
  <c r="J10" i="1"/>
  <c r="K10" i="1"/>
  <c r="L10" i="1"/>
  <c r="J12" i="1"/>
  <c r="K12" i="1"/>
  <c r="L12" i="1"/>
  <c r="M10" i="1"/>
  <c r="N10" i="1"/>
  <c r="O10" i="1"/>
  <c r="M12" i="1"/>
  <c r="N12" i="1"/>
  <c r="O12" i="1"/>
  <c r="K7" i="1"/>
  <c r="L7" i="1"/>
  <c r="J7" i="1"/>
  <c r="P7" i="1" s="1"/>
  <c r="N7" i="1"/>
  <c r="O7" i="1"/>
  <c r="M7" i="1"/>
  <c r="Q7" i="1" s="1"/>
  <c r="C25" i="1"/>
  <c r="C24" i="1"/>
  <c r="C23" i="1"/>
  <c r="C22" i="1"/>
  <c r="C21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T13" i="1" l="1"/>
  <c r="I24" i="1"/>
  <c r="P12" i="1"/>
  <c r="Q11" i="1"/>
  <c r="U11" i="1" s="1"/>
  <c r="H24" i="1"/>
  <c r="I27" i="5"/>
  <c r="I31" i="5"/>
  <c r="P19" i="5"/>
  <c r="Q12" i="1"/>
  <c r="U12" i="1" s="1"/>
  <c r="Q15" i="1"/>
  <c r="T15" i="1" s="1"/>
  <c r="Q14" i="1"/>
  <c r="P14" i="1"/>
  <c r="Q19" i="5"/>
  <c r="U19" i="5" s="1"/>
  <c r="P18" i="5"/>
  <c r="Q18" i="5"/>
  <c r="U18" i="5" s="1"/>
  <c r="P15" i="5"/>
  <c r="Q15" i="5"/>
  <c r="P14" i="5"/>
  <c r="Q14" i="5"/>
  <c r="U14" i="5" s="1"/>
  <c r="P21" i="5"/>
  <c r="Q21" i="5"/>
  <c r="U21" i="5" s="1"/>
  <c r="P20" i="5"/>
  <c r="Q20" i="5"/>
  <c r="U20" i="5" s="1"/>
  <c r="P22" i="5"/>
  <c r="Q22" i="5"/>
  <c r="U22" i="5" s="1"/>
  <c r="Q16" i="5"/>
  <c r="U16" i="5"/>
  <c r="Q10" i="1"/>
  <c r="P10" i="1"/>
  <c r="U10" i="1" s="1"/>
  <c r="H22" i="1"/>
  <c r="H21" i="1"/>
  <c r="Q9" i="1"/>
  <c r="P9" i="1"/>
  <c r="I25" i="1"/>
  <c r="P13" i="5"/>
  <c r="Q13" i="5"/>
  <c r="P12" i="5"/>
  <c r="Q12" i="5"/>
  <c r="P11" i="5"/>
  <c r="I28" i="5"/>
  <c r="Q11" i="5"/>
  <c r="U11" i="5" s="1"/>
  <c r="P17" i="5"/>
  <c r="Q17" i="5"/>
  <c r="U17" i="5" s="1"/>
  <c r="P10" i="5"/>
  <c r="Q10" i="5"/>
  <c r="T10" i="5" s="1"/>
  <c r="P9" i="5"/>
  <c r="Q9" i="5"/>
  <c r="T9" i="5" s="1"/>
  <c r="P8" i="5"/>
  <c r="Q8" i="5"/>
  <c r="T8" i="5" s="1"/>
  <c r="Q16" i="1"/>
  <c r="I22" i="1"/>
  <c r="H25" i="1"/>
  <c r="P16" i="1"/>
  <c r="U16" i="1" s="1"/>
  <c r="Q8" i="1"/>
  <c r="F24" i="1" s="1"/>
  <c r="P8" i="1"/>
  <c r="G24" i="1" s="1"/>
  <c r="I23" i="1"/>
  <c r="I21" i="1"/>
  <c r="F26" i="5"/>
  <c r="G29" i="5"/>
  <c r="F28" i="5"/>
  <c r="F30" i="5"/>
  <c r="T13" i="5"/>
  <c r="T14" i="5"/>
  <c r="T15" i="5"/>
  <c r="T16" i="5"/>
  <c r="T18" i="5"/>
  <c r="T19" i="5"/>
  <c r="T20" i="5"/>
  <c r="T21" i="5"/>
  <c r="T22" i="5"/>
  <c r="G26" i="5"/>
  <c r="U8" i="5"/>
  <c r="F27" i="5"/>
  <c r="G28" i="5"/>
  <c r="U9" i="5"/>
  <c r="F29" i="5"/>
  <c r="F31" i="5"/>
  <c r="G30" i="5"/>
  <c r="U10" i="5"/>
  <c r="H26" i="5"/>
  <c r="H27" i="5"/>
  <c r="H28" i="5"/>
  <c r="H29" i="5"/>
  <c r="H30" i="5"/>
  <c r="I30" i="5"/>
  <c r="G22" i="1"/>
  <c r="F21" i="1"/>
  <c r="T7" i="1"/>
  <c r="T10" i="1"/>
  <c r="G23" i="1"/>
  <c r="G21" i="1"/>
  <c r="U7" i="1"/>
  <c r="F22" i="1"/>
  <c r="T8" i="1"/>
  <c r="F23" i="1"/>
  <c r="T14" i="1"/>
  <c r="U14" i="1"/>
  <c r="T9" i="1"/>
  <c r="U9" i="1"/>
  <c r="F25" i="1"/>
  <c r="T11" i="1"/>
  <c r="G25" i="1"/>
  <c r="T12" i="1"/>
  <c r="U15" i="1"/>
  <c r="T16" i="1"/>
  <c r="H23" i="1"/>
  <c r="U12" i="5" l="1"/>
  <c r="U15" i="5"/>
  <c r="U13" i="5"/>
  <c r="G31" i="5"/>
  <c r="U8" i="1"/>
  <c r="D24" i="1" s="1"/>
  <c r="D31" i="5"/>
  <c r="D29" i="5"/>
  <c r="T12" i="5"/>
  <c r="G27" i="5"/>
  <c r="T11" i="5"/>
  <c r="D26" i="5" s="1"/>
  <c r="T17" i="5"/>
  <c r="D25" i="1"/>
  <c r="D27" i="5"/>
  <c r="D30" i="5"/>
  <c r="D28" i="5"/>
  <c r="D23" i="1"/>
  <c r="D22" i="1"/>
  <c r="D21" i="1"/>
</calcChain>
</file>

<file path=xl/comments1.xml><?xml version="1.0" encoding="utf-8"?>
<comments xmlns="http://schemas.openxmlformats.org/spreadsheetml/2006/main">
  <authors>
    <author>Klaus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krank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verletzt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Klaus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verletzt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Klaus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verletzt</t>
        </r>
      </text>
    </comment>
  </commentList>
</comments>
</file>

<file path=xl/comments4.xml><?xml version="1.0" encoding="utf-8"?>
<comments xmlns="http://schemas.openxmlformats.org/spreadsheetml/2006/main">
  <authors>
    <author>Klaus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verletzt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<sst xmlns="http://schemas.openxmlformats.org/spreadsheetml/2006/main" count="172" uniqueCount="87">
  <si>
    <t>Sätze</t>
  </si>
  <si>
    <t>Satz 1</t>
  </si>
  <si>
    <t>Satz 2</t>
  </si>
  <si>
    <t>Satz 3</t>
  </si>
  <si>
    <t>Punkte</t>
  </si>
  <si>
    <t>Spiele</t>
  </si>
  <si>
    <t>M.Schlaucher</t>
  </si>
  <si>
    <t>S.Scheffler</t>
  </si>
  <si>
    <t>V.Last</t>
  </si>
  <si>
    <t>S.Pommerenke</t>
  </si>
  <si>
    <t>Viertelfinale</t>
  </si>
  <si>
    <t>Halbfinale</t>
  </si>
  <si>
    <t>Finale</t>
  </si>
  <si>
    <t>Vorspiel</t>
  </si>
  <si>
    <t>B.Haar</t>
  </si>
  <si>
    <t>D.Steckmeister</t>
  </si>
  <si>
    <t>A.Badermann</t>
  </si>
  <si>
    <t>B.Piepenhagen</t>
  </si>
  <si>
    <t>V.F.-Neumann</t>
  </si>
  <si>
    <t>M.Rupertus</t>
  </si>
  <si>
    <t>A.Oppermann</t>
  </si>
  <si>
    <t>G. v. Hacht</t>
  </si>
  <si>
    <t>R. Brede</t>
  </si>
  <si>
    <t>H.Siepe</t>
  </si>
  <si>
    <t>S.Sommer</t>
  </si>
  <si>
    <t>C.Witt</t>
  </si>
  <si>
    <t>C.Lehmann</t>
  </si>
  <si>
    <t>Vorspiel 1</t>
  </si>
  <si>
    <t>Achtelfinale</t>
  </si>
  <si>
    <t>H.-J.Brede</t>
  </si>
  <si>
    <t>Freilos</t>
  </si>
  <si>
    <t>M.Schmid</t>
  </si>
  <si>
    <t>M.Haacke</t>
  </si>
  <si>
    <t>R.Paulin</t>
  </si>
  <si>
    <t>B.Oltersdorf</t>
  </si>
  <si>
    <t>R.Witt</t>
  </si>
  <si>
    <t>T.Herbst</t>
  </si>
  <si>
    <t>B.Redmann</t>
  </si>
  <si>
    <t>H.Duus</t>
  </si>
  <si>
    <t>H.-D.Haar</t>
  </si>
  <si>
    <t>G.Lohmann</t>
  </si>
  <si>
    <t>R.Katzmann</t>
  </si>
  <si>
    <t>G.Körting</t>
  </si>
  <si>
    <t>G.v.Hacht</t>
  </si>
  <si>
    <t>Last</t>
  </si>
  <si>
    <t>Haack</t>
  </si>
  <si>
    <t>Schlaucher</t>
  </si>
  <si>
    <t>Rupertus</t>
  </si>
  <si>
    <t>Keuchen</t>
  </si>
  <si>
    <t>Steckmeister</t>
  </si>
  <si>
    <t>Lampe</t>
  </si>
  <si>
    <t>Piepenhagen</t>
  </si>
  <si>
    <t>v. Hacht</t>
  </si>
  <si>
    <t>Schmid</t>
  </si>
  <si>
    <t>Paulin</t>
  </si>
  <si>
    <t>Haar</t>
  </si>
  <si>
    <t>Herbst</t>
  </si>
  <si>
    <t>Lohmann</t>
  </si>
  <si>
    <t>Y.Zielinski</t>
  </si>
  <si>
    <t>v.Hacht</t>
  </si>
  <si>
    <t>Körting</t>
  </si>
  <si>
    <t>V.Fischer-Neumann</t>
  </si>
  <si>
    <t>Abschlusstabelle</t>
  </si>
  <si>
    <t>S.Brück</t>
  </si>
  <si>
    <t>L.Buckschun</t>
  </si>
  <si>
    <t>Mir.Rupertus</t>
  </si>
  <si>
    <t>N.Eichhorst</t>
  </si>
  <si>
    <t>J.H.Wehling</t>
  </si>
  <si>
    <t>S.Greubel</t>
  </si>
  <si>
    <t>P.Behn</t>
  </si>
  <si>
    <t>S.Jungclaus</t>
  </si>
  <si>
    <t>F.Scholle</t>
  </si>
  <si>
    <t>J.Sommer</t>
  </si>
  <si>
    <t>M.v.Hacht</t>
  </si>
  <si>
    <t>F.Schwabe</t>
  </si>
  <si>
    <t>J.Feber</t>
  </si>
  <si>
    <t>J.P.Koslowski</t>
  </si>
  <si>
    <t>M.Stanossek</t>
  </si>
  <si>
    <t>K.Löw</t>
  </si>
  <si>
    <t>L.Meven</t>
  </si>
  <si>
    <t>F.Münster</t>
  </si>
  <si>
    <t>L.Mikolajewski</t>
  </si>
  <si>
    <t>B.Sommer</t>
  </si>
  <si>
    <t>J.Witt</t>
  </si>
  <si>
    <t>M.Krügel</t>
  </si>
  <si>
    <t>P.Haack</t>
  </si>
  <si>
    <t>D.Münster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</si>
</sst>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7" xfId="0" applyFill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0" borderId="6" xfId="0" applyBorder="1"/>
    <xf numFmtId="0" fontId="5" fillId="0" borderId="14" xfId="0" applyFont="1" applyBorder="1"/>
    <xf numFmtId="0" fontId="5" fillId="0" borderId="12" xfId="0" applyFont="1" applyBorder="1"/>
    <xf numFmtId="0" fontId="5" fillId="7" borderId="12" xfId="0" applyFont="1" applyFill="1" applyBorder="1"/>
    <xf numFmtId="0" fontId="5" fillId="7" borderId="13" xfId="0" applyFont="1" applyFill="1" applyBorder="1"/>
    <xf numFmtId="0" fontId="5" fillId="0" borderId="15" xfId="0" applyFont="1" applyBorder="1"/>
    <xf numFmtId="0" fontId="5" fillId="0" borderId="10" xfId="0" applyFont="1" applyBorder="1"/>
    <xf numFmtId="0" fontId="5" fillId="7" borderId="10" xfId="0" applyFont="1" applyFill="1" applyBorder="1"/>
    <xf numFmtId="0" fontId="5" fillId="7" borderId="8" xfId="0" applyFont="1" applyFill="1" applyBorder="1"/>
    <xf numFmtId="0" fontId="2" fillId="8" borderId="0" xfId="0" applyFont="1" applyFill="1"/>
    <xf numFmtId="0" fontId="2" fillId="8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8" borderId="1" xfId="0" applyFont="1" applyFill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2" fillId="0" borderId="1" xfId="0" applyFont="1" applyBorder="1" applyAlignment="1"/>
    <xf numFmtId="0" fontId="5" fillId="0" borderId="0" xfId="0" applyFont="1"/>
    <xf numFmtId="0" fontId="6" fillId="0" borderId="5" xfId="1" applyBorder="1" applyAlignment="1">
      <alignment horizontal="center"/>
    </xf>
    <xf numFmtId="0" fontId="7" fillId="0" borderId="6" xfId="1" applyFont="1" applyBorder="1"/>
    <xf numFmtId="0" fontId="6" fillId="0" borderId="0" xfId="1"/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6" borderId="0" xfId="1" applyFont="1" applyFill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6" borderId="10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5" fillId="0" borderId="10" xfId="1" applyFont="1" applyBorder="1"/>
    <xf numFmtId="0" fontId="5" fillId="6" borderId="0" xfId="1" applyFont="1" applyFill="1"/>
    <xf numFmtId="0" fontId="5" fillId="0" borderId="5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5" fillId="0" borderId="6" xfId="1" applyFont="1" applyBorder="1"/>
    <xf numFmtId="0" fontId="5" fillId="6" borderId="6" xfId="1" applyFont="1" applyFill="1" applyBorder="1"/>
    <xf numFmtId="0" fontId="5" fillId="6" borderId="5" xfId="1" applyFont="1" applyFill="1" applyBorder="1"/>
    <xf numFmtId="0" fontId="5" fillId="6" borderId="0" xfId="1" applyFont="1" applyFill="1" applyBorder="1"/>
    <xf numFmtId="0" fontId="5" fillId="6" borderId="7" xfId="1" applyFont="1" applyFill="1" applyBorder="1"/>
    <xf numFmtId="0" fontId="5" fillId="0" borderId="5" xfId="1" applyFont="1" applyBorder="1"/>
    <xf numFmtId="0" fontId="6" fillId="0" borderId="0" xfId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9" borderId="0" xfId="0" applyFont="1" applyFill="1" applyBorder="1"/>
    <xf numFmtId="0" fontId="5" fillId="9" borderId="6" xfId="1" applyFont="1" applyFill="1" applyBorder="1"/>
    <xf numFmtId="0" fontId="5" fillId="0" borderId="0" xfId="0" applyFont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7" borderId="0" xfId="0" applyFont="1" applyFill="1" applyBorder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3" fillId="0" borderId="0" xfId="0" applyFont="1" applyFill="1"/>
    <xf numFmtId="0" fontId="2" fillId="0" borderId="16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view="pageLayout" topLeftCell="A3" zoomScaleNormal="100" workbookViewId="0">
      <selection activeCell="B19" sqref="B19"/>
    </sheetView>
  </sheetViews>
  <sheetFormatPr baseColWidth="10" defaultRowHeight="12.75" x14ac:dyDescent="0.2"/>
  <cols>
    <col min="2" max="2" width="14.85546875" customWidth="1"/>
    <col min="3" max="3" width="15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9" t="s">
        <v>6</v>
      </c>
      <c r="C1" s="5"/>
    </row>
    <row r="2" spans="1:21" x14ac:dyDescent="0.2">
      <c r="A2" s="1">
        <v>2</v>
      </c>
      <c r="B2" s="11" t="s">
        <v>7</v>
      </c>
      <c r="C2" s="5"/>
    </row>
    <row r="3" spans="1:21" x14ac:dyDescent="0.2">
      <c r="A3" s="1">
        <v>3</v>
      </c>
      <c r="B3" s="13" t="s">
        <v>8</v>
      </c>
      <c r="C3" s="5"/>
    </row>
    <row r="4" spans="1:21" x14ac:dyDescent="0.2">
      <c r="A4" s="1">
        <v>4</v>
      </c>
      <c r="B4" s="15">
        <v>0</v>
      </c>
      <c r="C4" s="5"/>
    </row>
    <row r="5" spans="1:21" x14ac:dyDescent="0.2">
      <c r="A5" s="1">
        <v>5</v>
      </c>
      <c r="B5" s="5" t="s">
        <v>9</v>
      </c>
      <c r="C5" s="5"/>
    </row>
    <row r="6" spans="1:21" x14ac:dyDescent="0.2">
      <c r="A6" s="1"/>
      <c r="B6" s="5"/>
      <c r="C6" s="5"/>
      <c r="D6" s="100" t="s">
        <v>1</v>
      </c>
      <c r="E6" s="101"/>
      <c r="F6" s="100" t="s">
        <v>2</v>
      </c>
      <c r="G6" s="101"/>
      <c r="H6" s="102" t="s">
        <v>3</v>
      </c>
      <c r="I6" s="101"/>
      <c r="P6" s="96" t="s">
        <v>0</v>
      </c>
      <c r="Q6" s="96"/>
      <c r="R6" s="96" t="s">
        <v>5</v>
      </c>
      <c r="S6" s="96"/>
      <c r="T6" s="96" t="s">
        <v>4</v>
      </c>
      <c r="U6" s="96"/>
    </row>
    <row r="7" spans="1:21" x14ac:dyDescent="0.2">
      <c r="A7" s="1">
        <v>1</v>
      </c>
      <c r="B7" s="10" t="str">
        <f>B1</f>
        <v>M.Schlaucher</v>
      </c>
      <c r="C7" s="12" t="str">
        <f>B2</f>
        <v>S.Scheffler</v>
      </c>
      <c r="D7" s="2">
        <v>6</v>
      </c>
      <c r="E7" s="2">
        <v>4</v>
      </c>
      <c r="F7" s="2">
        <v>6</v>
      </c>
      <c r="G7" s="2">
        <v>0</v>
      </c>
      <c r="H7" s="2"/>
      <c r="I7" s="2"/>
      <c r="J7">
        <f t="shared" ref="J7:J16" si="0">IF(D7&gt;E7,1,0)</f>
        <v>1</v>
      </c>
      <c r="K7">
        <f t="shared" ref="K7:K16" si="1">IF(F7&gt;G7,1,0)</f>
        <v>1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2">
        <f t="shared" ref="P7:P16" si="6">SUM(J7:L7)</f>
        <v>2</v>
      </c>
      <c r="Q7" s="2">
        <f t="shared" ref="Q7:Q16" si="7">SUM(M7:O7)</f>
        <v>0</v>
      </c>
      <c r="R7" s="2">
        <f t="shared" ref="R7:R16" si="8">SUM(D7,F7,H7)</f>
        <v>12</v>
      </c>
      <c r="S7" s="2">
        <f t="shared" ref="S7:S16" si="9">SUM(E7,G7,I7)</f>
        <v>4</v>
      </c>
      <c r="T7" s="2">
        <f t="shared" ref="T7:T16" si="10">IF(P7&gt;Q7,2,0)</f>
        <v>2</v>
      </c>
      <c r="U7" s="2">
        <f t="shared" ref="U7:U16" si="11">IF(Q7&gt;P7,2,0)</f>
        <v>0</v>
      </c>
    </row>
    <row r="8" spans="1:21" x14ac:dyDescent="0.2">
      <c r="A8" s="1">
        <v>2</v>
      </c>
      <c r="B8" s="14" t="str">
        <f>B3</f>
        <v>V.Last</v>
      </c>
      <c r="C8" s="16">
        <f>B4</f>
        <v>0</v>
      </c>
      <c r="D8" s="2"/>
      <c r="E8" s="2"/>
      <c r="F8" s="2"/>
      <c r="G8" s="2"/>
      <c r="H8" s="2"/>
      <c r="I8" s="2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2">
        <f t="shared" si="6"/>
        <v>0</v>
      </c>
      <c r="Q8" s="2">
        <f t="shared" si="7"/>
        <v>0</v>
      </c>
      <c r="R8" s="2">
        <f t="shared" si="8"/>
        <v>0</v>
      </c>
      <c r="S8" s="2">
        <f t="shared" si="9"/>
        <v>0</v>
      </c>
      <c r="T8" s="2">
        <f t="shared" si="10"/>
        <v>0</v>
      </c>
      <c r="U8" s="2">
        <f t="shared" si="11"/>
        <v>0</v>
      </c>
    </row>
    <row r="9" spans="1:21" x14ac:dyDescent="0.2">
      <c r="A9" s="1">
        <v>3</v>
      </c>
      <c r="B9" s="6" t="str">
        <f>B5</f>
        <v>S.Pommerenke</v>
      </c>
      <c r="C9" s="10" t="str">
        <f>B1</f>
        <v>M.Schlaucher</v>
      </c>
      <c r="D9" s="2">
        <v>6</v>
      </c>
      <c r="E9" s="2">
        <v>3</v>
      </c>
      <c r="F9" s="2">
        <v>6</v>
      </c>
      <c r="G9" s="2">
        <v>3</v>
      </c>
      <c r="H9" s="2"/>
      <c r="I9" s="2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">
        <f t="shared" si="6"/>
        <v>2</v>
      </c>
      <c r="Q9" s="2">
        <f t="shared" si="7"/>
        <v>0</v>
      </c>
      <c r="R9" s="2">
        <f t="shared" si="8"/>
        <v>12</v>
      </c>
      <c r="S9" s="2">
        <f t="shared" si="9"/>
        <v>6</v>
      </c>
      <c r="T9" s="2">
        <f t="shared" si="10"/>
        <v>2</v>
      </c>
      <c r="U9" s="2">
        <f t="shared" si="11"/>
        <v>0</v>
      </c>
    </row>
    <row r="10" spans="1:21" x14ac:dyDescent="0.2">
      <c r="A10" s="1">
        <v>4</v>
      </c>
      <c r="B10" s="12" t="str">
        <f>B2</f>
        <v>S.Scheffler</v>
      </c>
      <c r="C10" s="14" t="str">
        <f>B3</f>
        <v>V.Last</v>
      </c>
      <c r="D10" s="2">
        <v>4</v>
      </c>
      <c r="E10" s="2">
        <v>6</v>
      </c>
      <c r="F10" s="2">
        <v>6</v>
      </c>
      <c r="G10" s="2">
        <v>7</v>
      </c>
      <c r="H10" s="2"/>
      <c r="I10" s="2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2">
        <f t="shared" si="6"/>
        <v>0</v>
      </c>
      <c r="Q10" s="2">
        <f t="shared" si="7"/>
        <v>2</v>
      </c>
      <c r="R10" s="2">
        <f t="shared" si="8"/>
        <v>10</v>
      </c>
      <c r="S10" s="2">
        <f t="shared" si="9"/>
        <v>13</v>
      </c>
      <c r="T10" s="2">
        <f t="shared" si="10"/>
        <v>0</v>
      </c>
      <c r="U10" s="2">
        <f t="shared" si="11"/>
        <v>2</v>
      </c>
    </row>
    <row r="11" spans="1:21" x14ac:dyDescent="0.2">
      <c r="A11" s="1">
        <v>5</v>
      </c>
      <c r="B11" s="16">
        <f>B4</f>
        <v>0</v>
      </c>
      <c r="C11" s="6" t="str">
        <f>B5</f>
        <v>S.Pommerenke</v>
      </c>
      <c r="D11" s="2"/>
      <c r="E11" s="2"/>
      <c r="F11" s="2"/>
      <c r="G11" s="2"/>
      <c r="H11" s="2"/>
      <c r="I11" s="2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">
        <f t="shared" si="6"/>
        <v>0</v>
      </c>
      <c r="Q11" s="2">
        <f t="shared" si="7"/>
        <v>0</v>
      </c>
      <c r="R11" s="2">
        <f t="shared" si="8"/>
        <v>0</v>
      </c>
      <c r="S11" s="2">
        <f t="shared" si="9"/>
        <v>0</v>
      </c>
      <c r="T11" s="2">
        <f t="shared" si="10"/>
        <v>0</v>
      </c>
      <c r="U11" s="2">
        <f t="shared" si="11"/>
        <v>0</v>
      </c>
    </row>
    <row r="12" spans="1:21" x14ac:dyDescent="0.2">
      <c r="A12" s="1">
        <v>6</v>
      </c>
      <c r="B12" s="10" t="str">
        <f>B1</f>
        <v>M.Schlaucher</v>
      </c>
      <c r="C12" s="14" t="str">
        <f>B3</f>
        <v>V.Last</v>
      </c>
      <c r="D12" s="2">
        <v>6</v>
      </c>
      <c r="E12" s="2">
        <v>1</v>
      </c>
      <c r="F12" s="2">
        <v>6</v>
      </c>
      <c r="G12" s="2">
        <v>2</v>
      </c>
      <c r="H12" s="2"/>
      <c r="I12" s="2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2">
        <f t="shared" si="6"/>
        <v>2</v>
      </c>
      <c r="Q12" s="2">
        <f t="shared" si="7"/>
        <v>0</v>
      </c>
      <c r="R12" s="2">
        <f t="shared" si="8"/>
        <v>12</v>
      </c>
      <c r="S12" s="2">
        <f t="shared" si="9"/>
        <v>3</v>
      </c>
      <c r="T12" s="2">
        <f t="shared" si="10"/>
        <v>2</v>
      </c>
      <c r="U12" s="2">
        <f t="shared" si="11"/>
        <v>0</v>
      </c>
    </row>
    <row r="13" spans="1:21" x14ac:dyDescent="0.2">
      <c r="A13" s="1">
        <v>7</v>
      </c>
      <c r="B13" s="12" t="str">
        <f>B2</f>
        <v>S.Scheffler</v>
      </c>
      <c r="C13" s="6">
        <f>B4</f>
        <v>0</v>
      </c>
      <c r="D13" s="2"/>
      <c r="E13" s="2"/>
      <c r="F13" s="2"/>
      <c r="G13" s="2"/>
      <c r="H13" s="2"/>
      <c r="I13" s="2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2">
        <f t="shared" si="6"/>
        <v>0</v>
      </c>
      <c r="Q13" s="2">
        <f t="shared" si="7"/>
        <v>0</v>
      </c>
      <c r="R13" s="2">
        <f t="shared" si="8"/>
        <v>0</v>
      </c>
      <c r="S13" s="2">
        <f t="shared" si="9"/>
        <v>0</v>
      </c>
      <c r="T13" s="2">
        <f t="shared" si="10"/>
        <v>0</v>
      </c>
      <c r="U13" s="2">
        <f t="shared" si="11"/>
        <v>0</v>
      </c>
    </row>
    <row r="14" spans="1:21" x14ac:dyDescent="0.2">
      <c r="A14" s="1">
        <v>8</v>
      </c>
      <c r="B14" s="6" t="str">
        <f>B5</f>
        <v>S.Pommerenke</v>
      </c>
      <c r="C14" s="14" t="str">
        <f>B3</f>
        <v>V.Last</v>
      </c>
      <c r="D14" s="2">
        <v>3</v>
      </c>
      <c r="E14" s="2">
        <v>6</v>
      </c>
      <c r="F14" s="2">
        <v>3</v>
      </c>
      <c r="G14" s="2">
        <v>6</v>
      </c>
      <c r="H14" s="2"/>
      <c r="I14" s="2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2">
        <f t="shared" si="6"/>
        <v>0</v>
      </c>
      <c r="Q14" s="2">
        <f t="shared" si="7"/>
        <v>2</v>
      </c>
      <c r="R14" s="2">
        <f t="shared" si="8"/>
        <v>6</v>
      </c>
      <c r="S14" s="2">
        <f t="shared" si="9"/>
        <v>12</v>
      </c>
      <c r="T14" s="2">
        <f t="shared" si="10"/>
        <v>0</v>
      </c>
      <c r="U14" s="2">
        <f t="shared" si="11"/>
        <v>2</v>
      </c>
    </row>
    <row r="15" spans="1:21" x14ac:dyDescent="0.2">
      <c r="A15" s="1">
        <v>9</v>
      </c>
      <c r="B15" s="10" t="str">
        <f>B1</f>
        <v>M.Schlaucher</v>
      </c>
      <c r="C15" s="16">
        <f>B4</f>
        <v>0</v>
      </c>
      <c r="D15" s="2"/>
      <c r="E15" s="2"/>
      <c r="F15" s="2"/>
      <c r="G15" s="2"/>
      <c r="H15" s="2"/>
      <c r="I15" s="2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2">
        <f t="shared" si="6"/>
        <v>0</v>
      </c>
      <c r="Q15" s="2">
        <f t="shared" si="7"/>
        <v>0</v>
      </c>
      <c r="R15" s="2">
        <f t="shared" si="8"/>
        <v>0</v>
      </c>
      <c r="S15" s="2">
        <f t="shared" si="9"/>
        <v>0</v>
      </c>
      <c r="T15" s="2">
        <f t="shared" si="10"/>
        <v>0</v>
      </c>
      <c r="U15" s="2">
        <f t="shared" si="11"/>
        <v>0</v>
      </c>
    </row>
    <row r="16" spans="1:21" x14ac:dyDescent="0.2">
      <c r="A16" s="1">
        <v>10</v>
      </c>
      <c r="B16" s="12" t="str">
        <f>B2</f>
        <v>S.Scheffler</v>
      </c>
      <c r="C16" s="6" t="str">
        <f>B5</f>
        <v>S.Pommerenke</v>
      </c>
      <c r="D16" s="2">
        <v>7</v>
      </c>
      <c r="E16" s="2">
        <v>6</v>
      </c>
      <c r="F16" s="2">
        <v>4</v>
      </c>
      <c r="G16" s="2">
        <v>6</v>
      </c>
      <c r="H16" s="2">
        <v>3</v>
      </c>
      <c r="I16" s="2">
        <v>6</v>
      </c>
      <c r="J16">
        <f t="shared" si="0"/>
        <v>1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1</v>
      </c>
      <c r="O16">
        <f t="shared" si="5"/>
        <v>1</v>
      </c>
      <c r="P16" s="2">
        <f t="shared" si="6"/>
        <v>1</v>
      </c>
      <c r="Q16" s="2">
        <f t="shared" si="7"/>
        <v>2</v>
      </c>
      <c r="R16" s="2">
        <f t="shared" si="8"/>
        <v>14</v>
      </c>
      <c r="S16" s="2">
        <f t="shared" si="9"/>
        <v>18</v>
      </c>
      <c r="T16" s="2">
        <f t="shared" si="10"/>
        <v>0</v>
      </c>
      <c r="U16" s="2">
        <f t="shared" si="11"/>
        <v>2</v>
      </c>
    </row>
    <row r="19" spans="2:21" x14ac:dyDescent="0.2">
      <c r="B19" s="3" t="s">
        <v>62</v>
      </c>
    </row>
    <row r="20" spans="2:21" x14ac:dyDescent="0.2">
      <c r="C20" s="1"/>
      <c r="D20" s="97" t="s">
        <v>4</v>
      </c>
      <c r="E20" s="98"/>
      <c r="F20" s="99" t="s">
        <v>0</v>
      </c>
      <c r="G20" s="98"/>
      <c r="H20" s="99" t="s">
        <v>5</v>
      </c>
      <c r="I20" s="98"/>
    </row>
    <row r="21" spans="2:21" x14ac:dyDescent="0.2">
      <c r="B21" s="91">
        <v>1</v>
      </c>
      <c r="C21" s="17" t="str">
        <f>B1</f>
        <v>M.Schlaucher</v>
      </c>
      <c r="D21" s="95">
        <f>SUM(T7,U9,T12,T15)</f>
        <v>4</v>
      </c>
      <c r="E21" s="95"/>
      <c r="F21" s="8">
        <f>SUM(P7,Q9,P12,P15)</f>
        <v>4</v>
      </c>
      <c r="G21" s="8">
        <f>SUM(Q7,P9,Q12,Q15)</f>
        <v>2</v>
      </c>
      <c r="H21" s="8">
        <f>SUM(R7,S9,R12,R15)</f>
        <v>30</v>
      </c>
      <c r="I21" s="8">
        <f>SUM(S7,R9,S12,S15)</f>
        <v>19</v>
      </c>
    </row>
    <row r="22" spans="2:21" x14ac:dyDescent="0.2">
      <c r="B22" s="7">
        <v>4</v>
      </c>
      <c r="C22" s="18" t="str">
        <f>B2</f>
        <v>S.Scheffler</v>
      </c>
      <c r="D22" s="95">
        <f>SUM(U7,T10,T13,T16)</f>
        <v>0</v>
      </c>
      <c r="E22" s="95"/>
      <c r="F22" s="8">
        <f>SUM(Q7,P10,P13,P16)</f>
        <v>1</v>
      </c>
      <c r="G22" s="8">
        <f>SUM(P7,Q10,Q13,Q16)</f>
        <v>6</v>
      </c>
      <c r="H22" s="8">
        <f>SUM(S7,R10,R13,R16)</f>
        <v>28</v>
      </c>
      <c r="I22" s="8">
        <f>SUM(R7,S10,S13,S16)</f>
        <v>43</v>
      </c>
    </row>
    <row r="23" spans="2:21" x14ac:dyDescent="0.2">
      <c r="B23" s="7">
        <v>2</v>
      </c>
      <c r="C23" s="19" t="str">
        <f>B3</f>
        <v>V.Last</v>
      </c>
      <c r="D23" s="95">
        <f>SUM(T8,U10,U12,U14)</f>
        <v>4</v>
      </c>
      <c r="E23" s="95"/>
      <c r="F23" s="8">
        <f>SUM(P8,Q10,Q12,Q14)</f>
        <v>4</v>
      </c>
      <c r="G23" s="8">
        <f>SUM(Q8,P10,P12,P14)</f>
        <v>2</v>
      </c>
      <c r="H23" s="8">
        <f>SUM(R8,S10,S12,S14)</f>
        <v>28</v>
      </c>
      <c r="I23" s="8">
        <f>SUM(S8,R10,R12,R14)</f>
        <v>28</v>
      </c>
      <c r="U23" s="4"/>
    </row>
    <row r="24" spans="2:21" x14ac:dyDescent="0.2">
      <c r="B24" s="7"/>
      <c r="C24" s="20">
        <f>B4</f>
        <v>0</v>
      </c>
      <c r="D24" s="95">
        <f>SUM(U8,T11,U13,U15)</f>
        <v>0</v>
      </c>
      <c r="E24" s="95"/>
      <c r="F24" s="8">
        <f>SUM(Q8,P11,Q13,Q15)</f>
        <v>0</v>
      </c>
      <c r="G24" s="8">
        <f>SUM(P8,Q11,P13,P15)</f>
        <v>0</v>
      </c>
      <c r="H24" s="8">
        <f>SUM(S8,R11,S13,S15)</f>
        <v>0</v>
      </c>
      <c r="I24" s="8">
        <f>SUM(R8,S11,R13,R15)</f>
        <v>0</v>
      </c>
    </row>
    <row r="25" spans="2:21" x14ac:dyDescent="0.2">
      <c r="B25" s="7">
        <v>3</v>
      </c>
      <c r="C25" s="7" t="str">
        <f>B5</f>
        <v>S.Pommerenke</v>
      </c>
      <c r="D25" s="95">
        <f>SUM(T9,U11,T14,U16)</f>
        <v>4</v>
      </c>
      <c r="E25" s="95"/>
      <c r="F25" s="8">
        <f>SUM(P9,Q11,P14,Q16)</f>
        <v>4</v>
      </c>
      <c r="G25" s="8">
        <f>SUM(Q9,P11,Q14,P16)</f>
        <v>3</v>
      </c>
      <c r="H25" s="8">
        <f>SUM(R9,S11,R14,S16)</f>
        <v>36</v>
      </c>
      <c r="I25" s="8">
        <f>SUM(S9,R11,S14,R16)</f>
        <v>32</v>
      </c>
    </row>
  </sheetData>
  <mergeCells count="14">
    <mergeCell ref="T6:U6"/>
    <mergeCell ref="D20:E20"/>
    <mergeCell ref="F20:G20"/>
    <mergeCell ref="H20:I20"/>
    <mergeCell ref="D6:E6"/>
    <mergeCell ref="F6:G6"/>
    <mergeCell ref="H6:I6"/>
    <mergeCell ref="P6:Q6"/>
    <mergeCell ref="R6:S6"/>
    <mergeCell ref="D25:E25"/>
    <mergeCell ref="D21:E21"/>
    <mergeCell ref="D22:E22"/>
    <mergeCell ref="D23:E23"/>
    <mergeCell ref="D24:E24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2010
Einzel / Damen 30&amp;R&amp;D &amp;T</oddHeader>
    <oddFooter>&amp;Z&amp;F&amp;RSeite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zoomScaleNormal="100" workbookViewId="0">
      <selection activeCell="B14" sqref="B14"/>
    </sheetView>
  </sheetViews>
  <sheetFormatPr baseColWidth="10" defaultRowHeight="12.75" x14ac:dyDescent="0.2"/>
  <cols>
    <col min="2" max="3" width="14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08" t="s">
        <v>79</v>
      </c>
      <c r="C1" s="5"/>
    </row>
    <row r="2" spans="1:21" x14ac:dyDescent="0.2">
      <c r="A2" s="1">
        <v>2</v>
      </c>
      <c r="B2" s="109" t="s">
        <v>80</v>
      </c>
      <c r="C2" s="5"/>
    </row>
    <row r="3" spans="1:21" x14ac:dyDescent="0.2">
      <c r="A3" s="1">
        <v>3</v>
      </c>
      <c r="B3" s="110" t="s">
        <v>81</v>
      </c>
      <c r="C3" s="5"/>
    </row>
    <row r="4" spans="1:21" x14ac:dyDescent="0.2">
      <c r="A4" s="1">
        <v>4</v>
      </c>
      <c r="B4" s="5" t="s">
        <v>82</v>
      </c>
      <c r="C4" s="5"/>
    </row>
    <row r="5" spans="1:21" x14ac:dyDescent="0.2">
      <c r="A5" s="111"/>
      <c r="B5" s="112"/>
      <c r="C5" s="112"/>
      <c r="D5" s="96" t="s">
        <v>1</v>
      </c>
      <c r="E5" s="96"/>
      <c r="F5" s="96" t="s">
        <v>2</v>
      </c>
      <c r="G5" s="96"/>
      <c r="H5" s="96" t="s">
        <v>3</v>
      </c>
      <c r="I5" s="96"/>
      <c r="P5" s="96" t="s">
        <v>0</v>
      </c>
      <c r="Q5" s="96"/>
      <c r="R5" s="96" t="s">
        <v>5</v>
      </c>
      <c r="S5" s="96"/>
      <c r="T5" s="96" t="s">
        <v>4</v>
      </c>
      <c r="U5" s="96"/>
    </row>
    <row r="6" spans="1:21" x14ac:dyDescent="0.2">
      <c r="A6" s="111">
        <v>1</v>
      </c>
      <c r="B6" s="113" t="str">
        <f>B1</f>
        <v>L.Meven</v>
      </c>
      <c r="C6" s="114" t="str">
        <f>B2</f>
        <v>F.Münster</v>
      </c>
      <c r="D6" s="92">
        <v>0</v>
      </c>
      <c r="E6" s="92">
        <v>6</v>
      </c>
      <c r="F6" s="92">
        <v>1</v>
      </c>
      <c r="G6" s="92">
        <v>6</v>
      </c>
      <c r="H6" s="92"/>
      <c r="I6" s="92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1</v>
      </c>
      <c r="N6">
        <f t="shared" ref="N6:N11" si="4">IF(G6&gt;F6,1,0)</f>
        <v>1</v>
      </c>
      <c r="O6">
        <f t="shared" ref="O6:O11" si="5">IF(I6&gt;H6,1,0)</f>
        <v>0</v>
      </c>
      <c r="P6" s="92">
        <f t="shared" ref="P6:P11" si="6">SUM(J6:L6)</f>
        <v>0</v>
      </c>
      <c r="Q6" s="92">
        <f t="shared" ref="Q6:Q11" si="7">SUM(M6:O6)</f>
        <v>2</v>
      </c>
      <c r="R6" s="92">
        <f t="shared" ref="R6:S11" si="8">SUM(D6,F6,H6)</f>
        <v>1</v>
      </c>
      <c r="S6" s="92">
        <f t="shared" si="8"/>
        <v>12</v>
      </c>
      <c r="T6" s="92">
        <f t="shared" ref="T6:T11" si="9">IF(P6&gt;Q6,2,0)</f>
        <v>0</v>
      </c>
      <c r="U6" s="92">
        <f t="shared" ref="U6:U11" si="10">IF(Q6&gt;P6,2,0)</f>
        <v>2</v>
      </c>
    </row>
    <row r="7" spans="1:21" x14ac:dyDescent="0.2">
      <c r="A7" s="111">
        <v>2</v>
      </c>
      <c r="B7" s="115" t="str">
        <f>B3</f>
        <v>L.Mikolajewski</v>
      </c>
      <c r="C7" s="6" t="str">
        <f>B4</f>
        <v>B.Sommer</v>
      </c>
      <c r="D7" s="92">
        <v>3</v>
      </c>
      <c r="E7" s="92">
        <v>6</v>
      </c>
      <c r="F7" s="92">
        <v>6</v>
      </c>
      <c r="G7" s="92">
        <v>7</v>
      </c>
      <c r="H7" s="92"/>
      <c r="I7" s="92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1</v>
      </c>
      <c r="N7">
        <f t="shared" si="4"/>
        <v>1</v>
      </c>
      <c r="O7">
        <f t="shared" si="5"/>
        <v>0</v>
      </c>
      <c r="P7" s="92">
        <f t="shared" si="6"/>
        <v>0</v>
      </c>
      <c r="Q7" s="92">
        <f t="shared" si="7"/>
        <v>2</v>
      </c>
      <c r="R7" s="92">
        <f t="shared" si="8"/>
        <v>9</v>
      </c>
      <c r="S7" s="92">
        <f t="shared" si="8"/>
        <v>13</v>
      </c>
      <c r="T7" s="92">
        <f t="shared" si="9"/>
        <v>0</v>
      </c>
      <c r="U7" s="92">
        <f t="shared" si="10"/>
        <v>2</v>
      </c>
    </row>
    <row r="8" spans="1:21" x14ac:dyDescent="0.2">
      <c r="A8" s="111">
        <v>3</v>
      </c>
      <c r="B8" s="113" t="str">
        <f>B1</f>
        <v>L.Meven</v>
      </c>
      <c r="C8" s="115" t="str">
        <f>B3</f>
        <v>L.Mikolajewski</v>
      </c>
      <c r="D8" s="92">
        <v>0</v>
      </c>
      <c r="E8" s="92">
        <v>6</v>
      </c>
      <c r="F8" s="92">
        <v>0</v>
      </c>
      <c r="G8" s="92">
        <v>6</v>
      </c>
      <c r="H8" s="92"/>
      <c r="I8" s="92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92">
        <f t="shared" si="6"/>
        <v>0</v>
      </c>
      <c r="Q8" s="92">
        <f t="shared" si="7"/>
        <v>2</v>
      </c>
      <c r="R8" s="92">
        <f t="shared" si="8"/>
        <v>0</v>
      </c>
      <c r="S8" s="92">
        <f t="shared" si="8"/>
        <v>12</v>
      </c>
      <c r="T8" s="92">
        <f t="shared" si="9"/>
        <v>0</v>
      </c>
      <c r="U8" s="92">
        <f t="shared" si="10"/>
        <v>2</v>
      </c>
    </row>
    <row r="9" spans="1:21" x14ac:dyDescent="0.2">
      <c r="A9" s="111">
        <v>4</v>
      </c>
      <c r="B9" s="114" t="str">
        <f>B2</f>
        <v>F.Münster</v>
      </c>
      <c r="C9" s="6" t="str">
        <f>B4</f>
        <v>B.Sommer</v>
      </c>
      <c r="D9" s="92">
        <v>2</v>
      </c>
      <c r="E9" s="92">
        <v>6</v>
      </c>
      <c r="F9" s="92">
        <v>6</v>
      </c>
      <c r="G9" s="92">
        <v>1</v>
      </c>
      <c r="H9" s="92">
        <v>1</v>
      </c>
      <c r="I9" s="92">
        <v>6</v>
      </c>
      <c r="J9">
        <f t="shared" si="0"/>
        <v>0</v>
      </c>
      <c r="K9">
        <f t="shared" si="1"/>
        <v>1</v>
      </c>
      <c r="L9">
        <f t="shared" si="2"/>
        <v>0</v>
      </c>
      <c r="M9">
        <f t="shared" si="3"/>
        <v>1</v>
      </c>
      <c r="N9">
        <f t="shared" si="4"/>
        <v>0</v>
      </c>
      <c r="O9">
        <f t="shared" si="5"/>
        <v>1</v>
      </c>
      <c r="P9" s="92">
        <f t="shared" si="6"/>
        <v>1</v>
      </c>
      <c r="Q9" s="92">
        <f t="shared" si="7"/>
        <v>2</v>
      </c>
      <c r="R9" s="92">
        <f t="shared" si="8"/>
        <v>9</v>
      </c>
      <c r="S9" s="92">
        <f t="shared" si="8"/>
        <v>13</v>
      </c>
      <c r="T9" s="92">
        <f t="shared" si="9"/>
        <v>0</v>
      </c>
      <c r="U9" s="92">
        <f t="shared" si="10"/>
        <v>2</v>
      </c>
    </row>
    <row r="10" spans="1:21" x14ac:dyDescent="0.2">
      <c r="A10" s="111">
        <v>5</v>
      </c>
      <c r="B10" s="113" t="str">
        <f>B1</f>
        <v>L.Meven</v>
      </c>
      <c r="C10" s="6" t="str">
        <f>B4</f>
        <v>B.Sommer</v>
      </c>
      <c r="D10" s="92">
        <v>0</v>
      </c>
      <c r="E10" s="92">
        <v>6</v>
      </c>
      <c r="F10" s="92">
        <v>1</v>
      </c>
      <c r="G10" s="92">
        <v>6</v>
      </c>
      <c r="H10" s="92"/>
      <c r="I10" s="92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92">
        <f t="shared" si="6"/>
        <v>0</v>
      </c>
      <c r="Q10" s="92">
        <f t="shared" si="7"/>
        <v>2</v>
      </c>
      <c r="R10" s="92">
        <f t="shared" si="8"/>
        <v>1</v>
      </c>
      <c r="S10" s="92">
        <f t="shared" si="8"/>
        <v>12</v>
      </c>
      <c r="T10" s="92">
        <f t="shared" si="9"/>
        <v>0</v>
      </c>
      <c r="U10" s="92">
        <f t="shared" si="10"/>
        <v>2</v>
      </c>
    </row>
    <row r="11" spans="1:21" x14ac:dyDescent="0.2">
      <c r="A11" s="111">
        <v>6</v>
      </c>
      <c r="B11" s="114" t="str">
        <f>B2</f>
        <v>F.Münster</v>
      </c>
      <c r="C11" s="115" t="str">
        <f>B3</f>
        <v>L.Mikolajewski</v>
      </c>
      <c r="D11" s="92">
        <v>1</v>
      </c>
      <c r="E11" s="92">
        <v>6</v>
      </c>
      <c r="F11" s="92">
        <v>6</v>
      </c>
      <c r="G11" s="92">
        <v>4</v>
      </c>
      <c r="H11" s="92">
        <v>6</v>
      </c>
      <c r="I11" s="92">
        <v>1</v>
      </c>
      <c r="J11">
        <f t="shared" si="0"/>
        <v>0</v>
      </c>
      <c r="K11">
        <f t="shared" si="1"/>
        <v>1</v>
      </c>
      <c r="L11">
        <f t="shared" si="2"/>
        <v>1</v>
      </c>
      <c r="M11">
        <f t="shared" si="3"/>
        <v>1</v>
      </c>
      <c r="N11">
        <f t="shared" si="4"/>
        <v>0</v>
      </c>
      <c r="O11">
        <f t="shared" si="5"/>
        <v>0</v>
      </c>
      <c r="P11" s="92">
        <f t="shared" si="6"/>
        <v>2</v>
      </c>
      <c r="Q11" s="92">
        <f t="shared" si="7"/>
        <v>1</v>
      </c>
      <c r="R11" s="92">
        <f t="shared" si="8"/>
        <v>13</v>
      </c>
      <c r="S11" s="92">
        <f t="shared" si="8"/>
        <v>11</v>
      </c>
      <c r="T11" s="92">
        <f t="shared" si="9"/>
        <v>2</v>
      </c>
      <c r="U11" s="92">
        <f t="shared" si="10"/>
        <v>0</v>
      </c>
    </row>
    <row r="12" spans="1:21" x14ac:dyDescent="0.2">
      <c r="B12" s="5"/>
      <c r="C12" s="5"/>
    </row>
    <row r="13" spans="1:21" x14ac:dyDescent="0.2">
      <c r="B13" s="5"/>
      <c r="C13" s="5"/>
    </row>
    <row r="14" spans="1:21" ht="13.5" thickBot="1" x14ac:dyDescent="0.25">
      <c r="B14" s="116" t="s">
        <v>62</v>
      </c>
      <c r="C14" s="5"/>
    </row>
    <row r="15" spans="1:21" ht="13.5" thickBot="1" x14ac:dyDescent="0.25">
      <c r="B15" s="5"/>
      <c r="C15" s="117"/>
      <c r="D15" s="118" t="s">
        <v>4</v>
      </c>
      <c r="E15" s="119"/>
      <c r="F15" s="118" t="s">
        <v>0</v>
      </c>
      <c r="G15" s="119"/>
      <c r="H15" s="120" t="s">
        <v>5</v>
      </c>
      <c r="I15" s="119"/>
    </row>
    <row r="16" spans="1:21" ht="13.5" thickBot="1" x14ac:dyDescent="0.25">
      <c r="B16" s="7">
        <v>4</v>
      </c>
      <c r="C16" s="121" t="str">
        <f>B1</f>
        <v>L.Meven</v>
      </c>
      <c r="D16" s="122">
        <f>SUM(T6,T8,T10)</f>
        <v>0</v>
      </c>
      <c r="E16" s="123"/>
      <c r="F16" s="124">
        <f>SUM(P6,P8,P10)</f>
        <v>0</v>
      </c>
      <c r="G16" s="125">
        <f>SUM(Q6,Q8,Q10)</f>
        <v>6</v>
      </c>
      <c r="H16" s="126">
        <f>SUM(R6,R8,R10)</f>
        <v>2</v>
      </c>
      <c r="I16" s="125">
        <f>SUM(S6,S8,S10)</f>
        <v>36</v>
      </c>
    </row>
    <row r="17" spans="2:9" ht="13.5" thickBot="1" x14ac:dyDescent="0.25">
      <c r="B17" s="7">
        <v>2</v>
      </c>
      <c r="C17" s="127" t="str">
        <f>B2</f>
        <v>F.Münster</v>
      </c>
      <c r="D17" s="122">
        <f>SUM(U6,T9,T11)</f>
        <v>4</v>
      </c>
      <c r="E17" s="123"/>
      <c r="F17" s="124">
        <f>SUM(Q6,P9,P11)</f>
        <v>5</v>
      </c>
      <c r="G17" s="125">
        <f>SUM(P6,Q9,Q11)</f>
        <v>3</v>
      </c>
      <c r="H17" s="126">
        <f>SUM(S6,R9,R11)</f>
        <v>34</v>
      </c>
      <c r="I17" s="125">
        <f>SUM(R6,S9,S11)</f>
        <v>25</v>
      </c>
    </row>
    <row r="18" spans="2:9" ht="13.5" thickBot="1" x14ac:dyDescent="0.25">
      <c r="B18" s="7">
        <v>3</v>
      </c>
      <c r="C18" s="128" t="str">
        <f>B3</f>
        <v>L.Mikolajewski</v>
      </c>
      <c r="D18" s="122">
        <f>SUM(T7,U8,U11)</f>
        <v>2</v>
      </c>
      <c r="E18" s="123"/>
      <c r="F18" s="124">
        <f>SUM(P7,Q8,Q11)</f>
        <v>3</v>
      </c>
      <c r="G18" s="125">
        <f>SUM(Q7,P8,P11)</f>
        <v>4</v>
      </c>
      <c r="H18" s="126">
        <f>SUM(R7,S8,S11)</f>
        <v>32</v>
      </c>
      <c r="I18" s="125">
        <f>SUM(S7,R8,R11)</f>
        <v>26</v>
      </c>
    </row>
    <row r="19" spans="2:9" ht="13.5" thickBot="1" x14ac:dyDescent="0.25">
      <c r="B19" s="129">
        <v>1</v>
      </c>
      <c r="C19" s="130" t="str">
        <f>B4</f>
        <v>B.Sommer</v>
      </c>
      <c r="D19" s="122">
        <f>SUM(U7,U9,U10)</f>
        <v>6</v>
      </c>
      <c r="E19" s="123"/>
      <c r="F19" s="124">
        <f>SUM(Q7,Q9,Q10)</f>
        <v>6</v>
      </c>
      <c r="G19" s="125">
        <f>SUM(P7,P9,P10)</f>
        <v>1</v>
      </c>
      <c r="H19" s="126">
        <f>SUM(S7,S9,S10)</f>
        <v>38</v>
      </c>
      <c r="I19" s="125">
        <f>SUM(R7,R9,R10)</f>
        <v>19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2010
Einzel / U 12&amp;R&amp;D &amp;T</oddHeader>
    <oddFooter>&amp;Z&amp;F&amp;RSeite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F12" sqref="F12"/>
    </sheetView>
  </sheetViews>
  <sheetFormatPr baseColWidth="10" defaultRowHeight="15" x14ac:dyDescent="0.2"/>
  <cols>
    <col min="2" max="2" width="15.28515625" bestFit="1" customWidth="1"/>
    <col min="3" max="5" width="2.5703125" bestFit="1" customWidth="1"/>
    <col min="7" max="7" width="11.42578125" style="56"/>
    <col min="8" max="10" width="2.5703125" bestFit="1" customWidth="1"/>
    <col min="12" max="12" width="11.42578125" style="56"/>
    <col min="13" max="15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94"/>
      <c r="G1" s="103" t="s">
        <v>11</v>
      </c>
      <c r="H1" s="103"/>
      <c r="I1" s="103"/>
      <c r="J1" s="103"/>
      <c r="K1" s="94"/>
      <c r="L1" s="103" t="s">
        <v>12</v>
      </c>
      <c r="M1" s="103"/>
      <c r="N1" s="103"/>
      <c r="O1" s="104"/>
    </row>
    <row r="2" spans="1:15" x14ac:dyDescent="0.2">
      <c r="A2" s="25">
        <v>1</v>
      </c>
      <c r="B2" s="26" t="s">
        <v>72</v>
      </c>
      <c r="C2" s="27">
        <v>0</v>
      </c>
      <c r="D2" s="27">
        <v>0</v>
      </c>
      <c r="E2" s="27">
        <v>0</v>
      </c>
      <c r="L2" s="82"/>
      <c r="M2" s="28"/>
      <c r="N2" s="28"/>
      <c r="O2" s="29"/>
    </row>
    <row r="3" spans="1:15" x14ac:dyDescent="0.2">
      <c r="A3" s="30">
        <v>2</v>
      </c>
      <c r="B3" s="31" t="s">
        <v>30</v>
      </c>
      <c r="C3" s="32">
        <v>0</v>
      </c>
      <c r="D3" s="32">
        <v>0</v>
      </c>
      <c r="E3" s="32">
        <v>0</v>
      </c>
      <c r="G3" s="56" t="str">
        <f>B2</f>
        <v>J.Sommer</v>
      </c>
      <c r="H3" s="33">
        <v>0</v>
      </c>
      <c r="I3" s="33">
        <v>0</v>
      </c>
      <c r="J3" s="33">
        <v>0</v>
      </c>
      <c r="L3" s="82"/>
      <c r="M3" s="28"/>
      <c r="N3" s="28"/>
      <c r="O3" s="29"/>
    </row>
    <row r="4" spans="1:15" x14ac:dyDescent="0.2">
      <c r="A4" s="25">
        <v>3</v>
      </c>
      <c r="B4" s="26" t="s">
        <v>73</v>
      </c>
      <c r="C4" s="33">
        <v>6</v>
      </c>
      <c r="D4" s="33">
        <v>1</v>
      </c>
      <c r="E4" s="33">
        <v>0</v>
      </c>
      <c r="G4" s="56" t="str">
        <f>B4</f>
        <v>M.v.Hacht</v>
      </c>
      <c r="H4" s="33">
        <v>0</v>
      </c>
      <c r="I4" s="33">
        <v>0</v>
      </c>
      <c r="J4" s="33">
        <v>0</v>
      </c>
      <c r="L4" s="82"/>
      <c r="M4" s="28"/>
      <c r="N4" s="28"/>
      <c r="O4" s="29"/>
    </row>
    <row r="5" spans="1:15" x14ac:dyDescent="0.2">
      <c r="A5" s="30">
        <v>4</v>
      </c>
      <c r="B5" s="31" t="s">
        <v>74</v>
      </c>
      <c r="C5" s="32">
        <v>0</v>
      </c>
      <c r="D5" s="32">
        <v>0</v>
      </c>
      <c r="E5" s="32">
        <v>0</v>
      </c>
      <c r="L5" s="107" t="str">
        <f>G3</f>
        <v>J.Sommer</v>
      </c>
      <c r="M5" s="34">
        <v>6</v>
      </c>
      <c r="N5" s="34">
        <v>6</v>
      </c>
      <c r="O5" s="35">
        <v>0</v>
      </c>
    </row>
    <row r="6" spans="1:15" x14ac:dyDescent="0.2">
      <c r="A6" s="25">
        <v>5</v>
      </c>
      <c r="B6" s="26" t="s">
        <v>75</v>
      </c>
      <c r="C6" s="33">
        <v>6</v>
      </c>
      <c r="D6" s="33">
        <v>6</v>
      </c>
      <c r="E6" s="33">
        <v>0</v>
      </c>
      <c r="L6" s="82" t="str">
        <f>G8</f>
        <v>K.Löw</v>
      </c>
      <c r="M6" s="34">
        <v>2</v>
      </c>
      <c r="N6" s="34">
        <v>1</v>
      </c>
      <c r="O6" s="35">
        <v>0</v>
      </c>
    </row>
    <row r="7" spans="1:15" x14ac:dyDescent="0.2">
      <c r="A7" s="30">
        <v>6</v>
      </c>
      <c r="B7" s="31" t="s">
        <v>76</v>
      </c>
      <c r="C7" s="32">
        <v>2</v>
      </c>
      <c r="D7" s="32">
        <v>1</v>
      </c>
      <c r="E7" s="32">
        <v>0</v>
      </c>
      <c r="G7" s="56" t="str">
        <f>B6</f>
        <v>J.Feber</v>
      </c>
      <c r="H7" s="33">
        <v>1</v>
      </c>
      <c r="I7" s="33">
        <v>2</v>
      </c>
      <c r="J7" s="33">
        <v>0</v>
      </c>
      <c r="L7" s="82"/>
      <c r="M7" s="28"/>
      <c r="N7" s="28"/>
      <c r="O7" s="29"/>
    </row>
    <row r="8" spans="1:15" x14ac:dyDescent="0.2">
      <c r="A8" s="25">
        <v>7</v>
      </c>
      <c r="B8" s="26" t="s">
        <v>77</v>
      </c>
      <c r="C8" s="33">
        <v>0</v>
      </c>
      <c r="D8" s="33">
        <v>0</v>
      </c>
      <c r="E8" s="33">
        <v>0</v>
      </c>
      <c r="G8" s="56" t="str">
        <f>B9</f>
        <v>K.Löw</v>
      </c>
      <c r="H8" s="33">
        <v>6</v>
      </c>
      <c r="I8" s="33">
        <v>6</v>
      </c>
      <c r="J8" s="33">
        <v>0</v>
      </c>
      <c r="L8" s="82"/>
      <c r="M8" s="28"/>
      <c r="N8" s="28"/>
      <c r="O8" s="29"/>
    </row>
    <row r="9" spans="1:15" ht="15.75" thickBot="1" x14ac:dyDescent="0.25">
      <c r="A9" s="36">
        <v>8</v>
      </c>
      <c r="B9" s="37" t="s">
        <v>78</v>
      </c>
      <c r="C9" s="38">
        <v>6</v>
      </c>
      <c r="D9" s="38">
        <v>6</v>
      </c>
      <c r="E9" s="38">
        <v>0</v>
      </c>
      <c r="F9" s="39"/>
      <c r="G9" s="84"/>
      <c r="H9" s="39"/>
      <c r="I9" s="39"/>
      <c r="J9" s="39"/>
      <c r="K9" s="39"/>
      <c r="L9" s="84"/>
      <c r="M9" s="39"/>
      <c r="N9" s="39"/>
      <c r="O9" s="2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Knaben&amp;R&amp;D &amp;T</oddHeader>
    <oddFooter>&amp;Z&amp;F&amp;RSeite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view="pageLayout" topLeftCell="A2" zoomScaleNormal="100" workbookViewId="0">
      <selection activeCell="A25" sqref="A25"/>
    </sheetView>
  </sheetViews>
  <sheetFormatPr baseColWidth="10" defaultRowHeight="12.75" x14ac:dyDescent="0.2"/>
  <cols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9" t="s">
        <v>67</v>
      </c>
      <c r="C1" s="5"/>
    </row>
    <row r="2" spans="1:21" x14ac:dyDescent="0.2">
      <c r="A2" s="1">
        <v>2</v>
      </c>
      <c r="B2" s="11" t="s">
        <v>68</v>
      </c>
      <c r="C2" s="5"/>
    </row>
    <row r="3" spans="1:21" x14ac:dyDescent="0.2">
      <c r="A3" s="1">
        <v>3</v>
      </c>
      <c r="B3" s="13" t="s">
        <v>69</v>
      </c>
      <c r="C3" s="5"/>
    </row>
    <row r="4" spans="1:21" x14ac:dyDescent="0.2">
      <c r="A4" s="1">
        <v>4</v>
      </c>
      <c r="B4" s="15" t="s">
        <v>70</v>
      </c>
      <c r="C4" s="5"/>
    </row>
    <row r="5" spans="1:21" x14ac:dyDescent="0.2">
      <c r="A5" s="1">
        <v>5</v>
      </c>
      <c r="B5" s="5" t="s">
        <v>71</v>
      </c>
      <c r="C5" s="5"/>
    </row>
    <row r="6" spans="1:21" x14ac:dyDescent="0.2">
      <c r="A6" s="1"/>
      <c r="B6" s="5"/>
      <c r="C6" s="5"/>
      <c r="D6" s="100" t="s">
        <v>1</v>
      </c>
      <c r="E6" s="101"/>
      <c r="F6" s="100" t="s">
        <v>2</v>
      </c>
      <c r="G6" s="101"/>
      <c r="H6" s="102" t="s">
        <v>3</v>
      </c>
      <c r="I6" s="101"/>
      <c r="P6" s="96" t="s">
        <v>0</v>
      </c>
      <c r="Q6" s="96"/>
      <c r="R6" s="96" t="s">
        <v>5</v>
      </c>
      <c r="S6" s="96"/>
      <c r="T6" s="96" t="s">
        <v>4</v>
      </c>
      <c r="U6" s="96"/>
    </row>
    <row r="7" spans="1:21" x14ac:dyDescent="0.2">
      <c r="A7" s="1">
        <v>1</v>
      </c>
      <c r="B7" s="10" t="str">
        <f>B1</f>
        <v>J.H.Wehling</v>
      </c>
      <c r="C7" s="12" t="str">
        <f>B2</f>
        <v>S.Greubel</v>
      </c>
      <c r="D7" s="92">
        <v>2</v>
      </c>
      <c r="E7" s="92">
        <v>6</v>
      </c>
      <c r="F7" s="92">
        <v>3</v>
      </c>
      <c r="G7" s="92">
        <v>6</v>
      </c>
      <c r="H7" s="92"/>
      <c r="I7" s="92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1</v>
      </c>
      <c r="N7">
        <f t="shared" ref="N7:N16" si="4">IF(G7&gt;F7,1,0)</f>
        <v>1</v>
      </c>
      <c r="O7">
        <f t="shared" ref="O7:O16" si="5">IF(I7&gt;H7,1,0)</f>
        <v>0</v>
      </c>
      <c r="P7" s="92">
        <f t="shared" ref="P7:P16" si="6">SUM(J7:L7)</f>
        <v>0</v>
      </c>
      <c r="Q7" s="92">
        <f t="shared" ref="Q7:Q16" si="7">SUM(M7:O7)</f>
        <v>2</v>
      </c>
      <c r="R7" s="92">
        <f t="shared" ref="R7:S16" si="8">SUM(D7,F7,H7)</f>
        <v>5</v>
      </c>
      <c r="S7" s="92">
        <f t="shared" si="8"/>
        <v>12</v>
      </c>
      <c r="T7" s="92">
        <f t="shared" ref="T7:T16" si="9">IF(P7&gt;Q7,2,0)</f>
        <v>0</v>
      </c>
      <c r="U7" s="92">
        <f t="shared" ref="U7:U16" si="10">IF(Q7&gt;P7,2,0)</f>
        <v>2</v>
      </c>
    </row>
    <row r="8" spans="1:21" x14ac:dyDescent="0.2">
      <c r="A8" s="1">
        <v>2</v>
      </c>
      <c r="B8" s="14" t="str">
        <f>B3</f>
        <v>P.Behn</v>
      </c>
      <c r="C8" s="16" t="str">
        <f>B4</f>
        <v>S.Jungclaus</v>
      </c>
      <c r="D8" s="92">
        <v>6</v>
      </c>
      <c r="E8" s="92">
        <v>0</v>
      </c>
      <c r="F8" s="92">
        <v>6</v>
      </c>
      <c r="G8" s="92">
        <v>3</v>
      </c>
      <c r="H8" s="92"/>
      <c r="I8" s="92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92">
        <f t="shared" si="6"/>
        <v>2</v>
      </c>
      <c r="Q8" s="92">
        <f t="shared" si="7"/>
        <v>0</v>
      </c>
      <c r="R8" s="92">
        <f t="shared" si="8"/>
        <v>12</v>
      </c>
      <c r="S8" s="92">
        <f t="shared" si="8"/>
        <v>3</v>
      </c>
      <c r="T8" s="92">
        <f t="shared" si="9"/>
        <v>2</v>
      </c>
      <c r="U8" s="92">
        <f t="shared" si="10"/>
        <v>0</v>
      </c>
    </row>
    <row r="9" spans="1:21" x14ac:dyDescent="0.2">
      <c r="A9" s="1">
        <v>3</v>
      </c>
      <c r="B9" s="6" t="str">
        <f>B5</f>
        <v>F.Scholle</v>
      </c>
      <c r="C9" s="10" t="str">
        <f>B1</f>
        <v>J.H.Wehling</v>
      </c>
      <c r="D9" s="92">
        <v>6</v>
      </c>
      <c r="E9" s="92">
        <v>1</v>
      </c>
      <c r="F9" s="92">
        <v>6</v>
      </c>
      <c r="G9" s="92">
        <v>3</v>
      </c>
      <c r="H9" s="92"/>
      <c r="I9" s="92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92">
        <f t="shared" si="6"/>
        <v>2</v>
      </c>
      <c r="Q9" s="92">
        <f t="shared" si="7"/>
        <v>0</v>
      </c>
      <c r="R9" s="92">
        <f t="shared" si="8"/>
        <v>12</v>
      </c>
      <c r="S9" s="92">
        <f t="shared" si="8"/>
        <v>4</v>
      </c>
      <c r="T9" s="92">
        <f t="shared" si="9"/>
        <v>2</v>
      </c>
      <c r="U9" s="92">
        <f t="shared" si="10"/>
        <v>0</v>
      </c>
    </row>
    <row r="10" spans="1:21" x14ac:dyDescent="0.2">
      <c r="A10" s="1">
        <v>4</v>
      </c>
      <c r="B10" s="12" t="str">
        <f>B2</f>
        <v>S.Greubel</v>
      </c>
      <c r="C10" s="14" t="str">
        <f>B3</f>
        <v>P.Behn</v>
      </c>
      <c r="D10" s="92">
        <v>3</v>
      </c>
      <c r="E10" s="92">
        <v>6</v>
      </c>
      <c r="F10" s="92">
        <v>5</v>
      </c>
      <c r="G10" s="92">
        <v>7</v>
      </c>
      <c r="H10" s="92"/>
      <c r="I10" s="92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92">
        <f t="shared" si="6"/>
        <v>0</v>
      </c>
      <c r="Q10" s="92">
        <f t="shared" si="7"/>
        <v>2</v>
      </c>
      <c r="R10" s="92">
        <f t="shared" si="8"/>
        <v>8</v>
      </c>
      <c r="S10" s="92">
        <f t="shared" si="8"/>
        <v>13</v>
      </c>
      <c r="T10" s="92">
        <f t="shared" si="9"/>
        <v>0</v>
      </c>
      <c r="U10" s="92">
        <f t="shared" si="10"/>
        <v>2</v>
      </c>
    </row>
    <row r="11" spans="1:21" x14ac:dyDescent="0.2">
      <c r="A11" s="1">
        <v>5</v>
      </c>
      <c r="B11" s="16" t="str">
        <f>B4</f>
        <v>S.Jungclaus</v>
      </c>
      <c r="C11" s="6" t="str">
        <f>B5</f>
        <v>F.Scholle</v>
      </c>
      <c r="D11" s="92">
        <v>3</v>
      </c>
      <c r="E11" s="92">
        <v>6</v>
      </c>
      <c r="F11" s="92">
        <v>1</v>
      </c>
      <c r="G11" s="92">
        <v>6</v>
      </c>
      <c r="H11" s="92"/>
      <c r="I11" s="92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92">
        <f t="shared" si="6"/>
        <v>0</v>
      </c>
      <c r="Q11" s="92">
        <f t="shared" si="7"/>
        <v>2</v>
      </c>
      <c r="R11" s="92">
        <f t="shared" si="8"/>
        <v>4</v>
      </c>
      <c r="S11" s="92">
        <f t="shared" si="8"/>
        <v>12</v>
      </c>
      <c r="T11" s="92">
        <f t="shared" si="9"/>
        <v>0</v>
      </c>
      <c r="U11" s="92">
        <f t="shared" si="10"/>
        <v>2</v>
      </c>
    </row>
    <row r="12" spans="1:21" x14ac:dyDescent="0.2">
      <c r="A12" s="1">
        <v>6</v>
      </c>
      <c r="B12" s="10" t="str">
        <f>B1</f>
        <v>J.H.Wehling</v>
      </c>
      <c r="C12" s="14" t="str">
        <f>B3</f>
        <v>P.Behn</v>
      </c>
      <c r="D12" s="92">
        <v>1</v>
      </c>
      <c r="E12" s="92">
        <v>6</v>
      </c>
      <c r="F12" s="92">
        <v>1</v>
      </c>
      <c r="G12" s="92">
        <v>6</v>
      </c>
      <c r="H12" s="92"/>
      <c r="I12" s="92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1</v>
      </c>
      <c r="N12">
        <f t="shared" si="4"/>
        <v>1</v>
      </c>
      <c r="O12">
        <f t="shared" si="5"/>
        <v>0</v>
      </c>
      <c r="P12" s="92">
        <f t="shared" si="6"/>
        <v>0</v>
      </c>
      <c r="Q12" s="92">
        <f t="shared" si="7"/>
        <v>2</v>
      </c>
      <c r="R12" s="92">
        <f t="shared" si="8"/>
        <v>2</v>
      </c>
      <c r="S12" s="92">
        <f t="shared" si="8"/>
        <v>12</v>
      </c>
      <c r="T12" s="92">
        <f t="shared" si="9"/>
        <v>0</v>
      </c>
      <c r="U12" s="92">
        <f t="shared" si="10"/>
        <v>2</v>
      </c>
    </row>
    <row r="13" spans="1:21" x14ac:dyDescent="0.2">
      <c r="A13" s="1">
        <v>7</v>
      </c>
      <c r="B13" s="12" t="str">
        <f>B2</f>
        <v>S.Greubel</v>
      </c>
      <c r="C13" s="6" t="str">
        <f>B4</f>
        <v>S.Jungclaus</v>
      </c>
      <c r="D13" s="92">
        <v>4</v>
      </c>
      <c r="E13" s="92">
        <v>6</v>
      </c>
      <c r="F13" s="92">
        <v>2</v>
      </c>
      <c r="G13" s="92">
        <v>6</v>
      </c>
      <c r="H13" s="92"/>
      <c r="I13" s="92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1</v>
      </c>
      <c r="N13">
        <f t="shared" si="4"/>
        <v>1</v>
      </c>
      <c r="O13">
        <f t="shared" si="5"/>
        <v>0</v>
      </c>
      <c r="P13" s="92">
        <f t="shared" si="6"/>
        <v>0</v>
      </c>
      <c r="Q13" s="92">
        <f t="shared" si="7"/>
        <v>2</v>
      </c>
      <c r="R13" s="92">
        <f t="shared" si="8"/>
        <v>6</v>
      </c>
      <c r="S13" s="92">
        <f t="shared" si="8"/>
        <v>12</v>
      </c>
      <c r="T13" s="92">
        <f t="shared" si="9"/>
        <v>0</v>
      </c>
      <c r="U13" s="92">
        <f t="shared" si="10"/>
        <v>2</v>
      </c>
    </row>
    <row r="14" spans="1:21" x14ac:dyDescent="0.2">
      <c r="A14" s="1">
        <v>8</v>
      </c>
      <c r="B14" s="6" t="str">
        <f>B5</f>
        <v>F.Scholle</v>
      </c>
      <c r="C14" s="14" t="str">
        <f>B3</f>
        <v>P.Behn</v>
      </c>
      <c r="D14" s="92">
        <v>6</v>
      </c>
      <c r="E14" s="92">
        <v>3</v>
      </c>
      <c r="F14" s="92">
        <v>7</v>
      </c>
      <c r="G14" s="92">
        <v>5</v>
      </c>
      <c r="H14" s="92"/>
      <c r="I14" s="92"/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92">
        <f t="shared" si="6"/>
        <v>2</v>
      </c>
      <c r="Q14" s="92">
        <f t="shared" si="7"/>
        <v>0</v>
      </c>
      <c r="R14" s="92">
        <f t="shared" si="8"/>
        <v>13</v>
      </c>
      <c r="S14" s="92">
        <f t="shared" si="8"/>
        <v>8</v>
      </c>
      <c r="T14" s="92">
        <f t="shared" si="9"/>
        <v>2</v>
      </c>
      <c r="U14" s="92">
        <f t="shared" si="10"/>
        <v>0</v>
      </c>
    </row>
    <row r="15" spans="1:21" x14ac:dyDescent="0.2">
      <c r="A15" s="1">
        <v>9</v>
      </c>
      <c r="B15" s="10" t="str">
        <f>B1</f>
        <v>J.H.Wehling</v>
      </c>
      <c r="C15" s="16" t="str">
        <f>B4</f>
        <v>S.Jungclaus</v>
      </c>
      <c r="D15" s="92">
        <v>6</v>
      </c>
      <c r="E15" s="92">
        <v>3</v>
      </c>
      <c r="F15" s="92">
        <v>6</v>
      </c>
      <c r="G15" s="92">
        <v>2</v>
      </c>
      <c r="H15" s="92"/>
      <c r="I15" s="92"/>
      <c r="J15">
        <f t="shared" si="0"/>
        <v>1</v>
      </c>
      <c r="K15">
        <f t="shared" si="1"/>
        <v>1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92">
        <f t="shared" si="6"/>
        <v>2</v>
      </c>
      <c r="Q15" s="92">
        <f t="shared" si="7"/>
        <v>0</v>
      </c>
      <c r="R15" s="92">
        <f t="shared" si="8"/>
        <v>12</v>
      </c>
      <c r="S15" s="92">
        <f t="shared" si="8"/>
        <v>5</v>
      </c>
      <c r="T15" s="92">
        <f t="shared" si="9"/>
        <v>2</v>
      </c>
      <c r="U15" s="92">
        <f t="shared" si="10"/>
        <v>0</v>
      </c>
    </row>
    <row r="16" spans="1:21" x14ac:dyDescent="0.2">
      <c r="A16" s="1">
        <v>10</v>
      </c>
      <c r="B16" s="12" t="str">
        <f>B2</f>
        <v>S.Greubel</v>
      </c>
      <c r="C16" s="6" t="str">
        <f>B5</f>
        <v>F.Scholle</v>
      </c>
      <c r="D16" s="92">
        <v>6</v>
      </c>
      <c r="E16" s="92">
        <v>3</v>
      </c>
      <c r="F16" s="92">
        <v>6</v>
      </c>
      <c r="G16" s="92">
        <v>0</v>
      </c>
      <c r="H16" s="92"/>
      <c r="I16" s="92"/>
      <c r="J16">
        <f t="shared" si="0"/>
        <v>1</v>
      </c>
      <c r="K16">
        <f t="shared" si="1"/>
        <v>1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92">
        <f t="shared" si="6"/>
        <v>2</v>
      </c>
      <c r="Q16" s="92">
        <f t="shared" si="7"/>
        <v>0</v>
      </c>
      <c r="R16" s="92">
        <f t="shared" si="8"/>
        <v>12</v>
      </c>
      <c r="S16" s="92">
        <f t="shared" si="8"/>
        <v>3</v>
      </c>
      <c r="T16" s="92">
        <f t="shared" si="9"/>
        <v>2</v>
      </c>
      <c r="U16" s="92">
        <f t="shared" si="10"/>
        <v>0</v>
      </c>
    </row>
    <row r="19" spans="2:21" x14ac:dyDescent="0.2">
      <c r="B19" s="3" t="s">
        <v>62</v>
      </c>
    </row>
    <row r="20" spans="2:21" x14ac:dyDescent="0.2">
      <c r="C20" s="1"/>
      <c r="D20" s="97" t="s">
        <v>4</v>
      </c>
      <c r="E20" s="98"/>
      <c r="F20" s="99" t="s">
        <v>0</v>
      </c>
      <c r="G20" s="98"/>
      <c r="H20" s="99" t="s">
        <v>5</v>
      </c>
      <c r="I20" s="98"/>
    </row>
    <row r="21" spans="2:21" x14ac:dyDescent="0.2">
      <c r="B21" s="7">
        <v>5</v>
      </c>
      <c r="C21" s="17" t="str">
        <f>B1</f>
        <v>J.H.Wehling</v>
      </c>
      <c r="D21" s="95">
        <f>SUM(T7,U9,T12,T15)</f>
        <v>2</v>
      </c>
      <c r="E21" s="95"/>
      <c r="F21" s="93">
        <f>SUM(P7,Q9,P12,P15)</f>
        <v>2</v>
      </c>
      <c r="G21" s="93">
        <f>SUM(Q7,P9,Q12,Q15)</f>
        <v>6</v>
      </c>
      <c r="H21" s="93">
        <f>SUM(R7,S9,R12,R15)</f>
        <v>23</v>
      </c>
      <c r="I21" s="93">
        <f>SUM(S7,R9,S12,S15)</f>
        <v>41</v>
      </c>
    </row>
    <row r="22" spans="2:21" x14ac:dyDescent="0.2">
      <c r="B22" s="7">
        <v>3</v>
      </c>
      <c r="C22" s="18" t="str">
        <f>B2</f>
        <v>S.Greubel</v>
      </c>
      <c r="D22" s="95">
        <f>SUM(U7,T10,T13,T16)</f>
        <v>4</v>
      </c>
      <c r="E22" s="95"/>
      <c r="F22" s="93">
        <f>SUM(Q7,P10,P13,P16)</f>
        <v>4</v>
      </c>
      <c r="G22" s="93">
        <f>SUM(P7,Q10,Q13,Q16)</f>
        <v>4</v>
      </c>
      <c r="H22" s="93">
        <f>SUM(S7,R10,R13,R16)</f>
        <v>38</v>
      </c>
      <c r="I22" s="93">
        <f>SUM(R7,S10,S13,S16)</f>
        <v>33</v>
      </c>
    </row>
    <row r="23" spans="2:21" x14ac:dyDescent="0.2">
      <c r="B23" s="7">
        <v>1</v>
      </c>
      <c r="C23" s="19" t="str">
        <f>B3</f>
        <v>P.Behn</v>
      </c>
      <c r="D23" s="95">
        <f>SUM(T8,U10,U12,U14)</f>
        <v>6</v>
      </c>
      <c r="E23" s="95"/>
      <c r="F23" s="93">
        <f>SUM(P8,Q10,Q12,Q14)</f>
        <v>6</v>
      </c>
      <c r="G23" s="93">
        <f>SUM(Q8,P10,P12,P14)</f>
        <v>2</v>
      </c>
      <c r="H23" s="93">
        <f>SUM(R8,S10,S12,S14)</f>
        <v>45</v>
      </c>
      <c r="I23" s="93">
        <f>SUM(S8,R10,R12,R14)</f>
        <v>26</v>
      </c>
      <c r="U23" s="4"/>
    </row>
    <row r="24" spans="2:21" x14ac:dyDescent="0.2">
      <c r="B24" s="7">
        <v>4</v>
      </c>
      <c r="C24" s="20" t="str">
        <f>B4</f>
        <v>S.Jungclaus</v>
      </c>
      <c r="D24" s="95">
        <f>SUM(U8,T11,U13,U15)</f>
        <v>2</v>
      </c>
      <c r="E24" s="95"/>
      <c r="F24" s="93">
        <f>SUM(Q8,P11,Q13,Q15)</f>
        <v>2</v>
      </c>
      <c r="G24" s="93">
        <f>SUM(P8,Q11,P13,P15)</f>
        <v>6</v>
      </c>
      <c r="H24" s="93">
        <f>SUM(S8,R11,S13,S15)</f>
        <v>24</v>
      </c>
      <c r="I24" s="93">
        <f>SUM(R8,S11,R13,R15)</f>
        <v>42</v>
      </c>
    </row>
    <row r="25" spans="2:21" x14ac:dyDescent="0.2">
      <c r="B25" s="7">
        <v>2</v>
      </c>
      <c r="C25" s="7" t="str">
        <f>B5</f>
        <v>F.Scholle</v>
      </c>
      <c r="D25" s="95">
        <f>SUM(T9,U11,T14,U16)</f>
        <v>6</v>
      </c>
      <c r="E25" s="95"/>
      <c r="F25" s="93">
        <f>SUM(P9,Q11,P14,Q16)</f>
        <v>6</v>
      </c>
      <c r="G25" s="93">
        <f>SUM(Q9,P11,Q14,P16)</f>
        <v>2</v>
      </c>
      <c r="H25" s="93">
        <f>SUM(R9,S11,R14,S16)</f>
        <v>40</v>
      </c>
      <c r="I25" s="93">
        <f>SUM(S9,R11,S14,R16)</f>
        <v>28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2010
Einzel / Junioren&amp;R&amp;D &amp;T</oddHeader>
    <oddFooter>&amp;Z&amp;F&amp;RSeite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view="pageLayout" topLeftCell="A2" zoomScaleNormal="100" workbookViewId="0">
      <selection activeCell="B31" sqref="B31"/>
    </sheetView>
  </sheetViews>
  <sheetFormatPr baseColWidth="10" defaultRowHeight="12.75" x14ac:dyDescent="0.2"/>
  <cols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9"/>
      <c r="C1" s="5"/>
    </row>
    <row r="2" spans="1:21" x14ac:dyDescent="0.2">
      <c r="A2" s="1">
        <v>2</v>
      </c>
      <c r="B2" s="11" t="s">
        <v>63</v>
      </c>
      <c r="C2" s="5"/>
    </row>
    <row r="3" spans="1:21" x14ac:dyDescent="0.2">
      <c r="A3" s="1">
        <v>3</v>
      </c>
      <c r="B3" s="13" t="s">
        <v>64</v>
      </c>
      <c r="C3" s="5"/>
    </row>
    <row r="4" spans="1:21" x14ac:dyDescent="0.2">
      <c r="A4" s="1">
        <v>4</v>
      </c>
      <c r="B4" s="15" t="s">
        <v>65</v>
      </c>
      <c r="C4" s="5"/>
    </row>
    <row r="5" spans="1:21" x14ac:dyDescent="0.2">
      <c r="A5" s="1">
        <v>5</v>
      </c>
      <c r="B5" s="5" t="s">
        <v>66</v>
      </c>
      <c r="C5" s="5"/>
    </row>
    <row r="6" spans="1:21" x14ac:dyDescent="0.2">
      <c r="A6" s="1"/>
      <c r="B6" s="5"/>
      <c r="C6" s="5"/>
      <c r="D6" s="100" t="s">
        <v>1</v>
      </c>
      <c r="E6" s="101"/>
      <c r="F6" s="100" t="s">
        <v>2</v>
      </c>
      <c r="G6" s="101"/>
      <c r="H6" s="102" t="s">
        <v>3</v>
      </c>
      <c r="I6" s="101"/>
      <c r="P6" s="96" t="s">
        <v>0</v>
      </c>
      <c r="Q6" s="96"/>
      <c r="R6" s="96" t="s">
        <v>5</v>
      </c>
      <c r="S6" s="96"/>
      <c r="T6" s="96" t="s">
        <v>4</v>
      </c>
      <c r="U6" s="96"/>
    </row>
    <row r="7" spans="1:21" x14ac:dyDescent="0.2">
      <c r="A7" s="1">
        <v>1</v>
      </c>
      <c r="B7" s="10">
        <f>B1</f>
        <v>0</v>
      </c>
      <c r="C7" s="12" t="str">
        <f>B2</f>
        <v>S.Brück</v>
      </c>
      <c r="D7" s="92"/>
      <c r="E7" s="92"/>
      <c r="F7" s="92"/>
      <c r="G7" s="92"/>
      <c r="H7" s="92"/>
      <c r="I7" s="92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92">
        <f t="shared" ref="P7:P16" si="6">SUM(J7:L7)</f>
        <v>0</v>
      </c>
      <c r="Q7" s="92">
        <f t="shared" ref="Q7:Q16" si="7">SUM(M7:O7)</f>
        <v>0</v>
      </c>
      <c r="R7" s="92">
        <f t="shared" ref="R7:S16" si="8">SUM(D7,F7,H7)</f>
        <v>0</v>
      </c>
      <c r="S7" s="92">
        <f t="shared" si="8"/>
        <v>0</v>
      </c>
      <c r="T7" s="92">
        <f t="shared" ref="T7:T16" si="9">IF(P7&gt;Q7,2,0)</f>
        <v>0</v>
      </c>
      <c r="U7" s="92">
        <f t="shared" ref="U7:U16" si="10">IF(Q7&gt;P7,2,0)</f>
        <v>0</v>
      </c>
    </row>
    <row r="8" spans="1:21" x14ac:dyDescent="0.2">
      <c r="A8" s="1">
        <v>2</v>
      </c>
      <c r="B8" s="14" t="str">
        <f>B3</f>
        <v>L.Buckschun</v>
      </c>
      <c r="C8" s="16" t="str">
        <f>B4</f>
        <v>Mir.Rupertus</v>
      </c>
      <c r="D8" s="92">
        <v>6</v>
      </c>
      <c r="E8" s="92">
        <v>0</v>
      </c>
      <c r="F8" s="92">
        <v>6</v>
      </c>
      <c r="G8" s="92">
        <v>0</v>
      </c>
      <c r="H8" s="92"/>
      <c r="I8" s="92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92">
        <f t="shared" si="6"/>
        <v>2</v>
      </c>
      <c r="Q8" s="92">
        <f t="shared" si="7"/>
        <v>0</v>
      </c>
      <c r="R8" s="92">
        <f t="shared" si="8"/>
        <v>12</v>
      </c>
      <c r="S8" s="92">
        <f t="shared" si="8"/>
        <v>0</v>
      </c>
      <c r="T8" s="92">
        <f t="shared" si="9"/>
        <v>2</v>
      </c>
      <c r="U8" s="92">
        <f t="shared" si="10"/>
        <v>0</v>
      </c>
    </row>
    <row r="9" spans="1:21" x14ac:dyDescent="0.2">
      <c r="A9" s="1">
        <v>3</v>
      </c>
      <c r="B9" s="6" t="str">
        <f>B5</f>
        <v>N.Eichhorst</v>
      </c>
      <c r="C9" s="10">
        <f>B1</f>
        <v>0</v>
      </c>
      <c r="D9" s="92"/>
      <c r="E9" s="92"/>
      <c r="F9" s="92"/>
      <c r="G9" s="92"/>
      <c r="H9" s="92"/>
      <c r="I9" s="92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92">
        <f t="shared" si="6"/>
        <v>0</v>
      </c>
      <c r="Q9" s="92">
        <f t="shared" si="7"/>
        <v>0</v>
      </c>
      <c r="R9" s="92">
        <f t="shared" si="8"/>
        <v>0</v>
      </c>
      <c r="S9" s="92">
        <f t="shared" si="8"/>
        <v>0</v>
      </c>
      <c r="T9" s="92">
        <f t="shared" si="9"/>
        <v>0</v>
      </c>
      <c r="U9" s="92">
        <f t="shared" si="10"/>
        <v>0</v>
      </c>
    </row>
    <row r="10" spans="1:21" x14ac:dyDescent="0.2">
      <c r="A10" s="1">
        <v>4</v>
      </c>
      <c r="B10" s="12" t="str">
        <f>B2</f>
        <v>S.Brück</v>
      </c>
      <c r="C10" s="14" t="str">
        <f>B3</f>
        <v>L.Buckschun</v>
      </c>
      <c r="D10" s="92">
        <v>6</v>
      </c>
      <c r="E10" s="92">
        <v>1</v>
      </c>
      <c r="F10" s="92">
        <v>7</v>
      </c>
      <c r="G10" s="92">
        <v>5</v>
      </c>
      <c r="H10" s="92"/>
      <c r="I10" s="92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92">
        <f t="shared" si="6"/>
        <v>2</v>
      </c>
      <c r="Q10" s="92">
        <f t="shared" si="7"/>
        <v>0</v>
      </c>
      <c r="R10" s="92">
        <f t="shared" si="8"/>
        <v>13</v>
      </c>
      <c r="S10" s="92">
        <f t="shared" si="8"/>
        <v>6</v>
      </c>
      <c r="T10" s="92">
        <f t="shared" si="9"/>
        <v>2</v>
      </c>
      <c r="U10" s="92">
        <f t="shared" si="10"/>
        <v>0</v>
      </c>
    </row>
    <row r="11" spans="1:21" x14ac:dyDescent="0.2">
      <c r="A11" s="1">
        <v>5</v>
      </c>
      <c r="B11" s="16" t="str">
        <f>B4</f>
        <v>Mir.Rupertus</v>
      </c>
      <c r="C11" s="6" t="str">
        <f>B5</f>
        <v>N.Eichhorst</v>
      </c>
      <c r="D11" s="92">
        <v>7</v>
      </c>
      <c r="E11" s="92">
        <v>5</v>
      </c>
      <c r="F11" s="92">
        <v>6</v>
      </c>
      <c r="G11" s="92">
        <v>3</v>
      </c>
      <c r="H11" s="92"/>
      <c r="I11" s="92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92">
        <f t="shared" si="6"/>
        <v>2</v>
      </c>
      <c r="Q11" s="92">
        <f t="shared" si="7"/>
        <v>0</v>
      </c>
      <c r="R11" s="92">
        <f t="shared" si="8"/>
        <v>13</v>
      </c>
      <c r="S11" s="92">
        <f t="shared" si="8"/>
        <v>8</v>
      </c>
      <c r="T11" s="92">
        <f t="shared" si="9"/>
        <v>2</v>
      </c>
      <c r="U11" s="92">
        <f t="shared" si="10"/>
        <v>0</v>
      </c>
    </row>
    <row r="12" spans="1:21" x14ac:dyDescent="0.2">
      <c r="A12" s="1">
        <v>6</v>
      </c>
      <c r="B12" s="10">
        <f>B1</f>
        <v>0</v>
      </c>
      <c r="C12" s="14" t="str">
        <f>B3</f>
        <v>L.Buckschun</v>
      </c>
      <c r="D12" s="92"/>
      <c r="E12" s="92"/>
      <c r="F12" s="92"/>
      <c r="G12" s="92"/>
      <c r="H12" s="92"/>
      <c r="I12" s="92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92">
        <f t="shared" si="6"/>
        <v>0</v>
      </c>
      <c r="Q12" s="92">
        <f t="shared" si="7"/>
        <v>0</v>
      </c>
      <c r="R12" s="92">
        <f t="shared" si="8"/>
        <v>0</v>
      </c>
      <c r="S12" s="92">
        <f t="shared" si="8"/>
        <v>0</v>
      </c>
      <c r="T12" s="92">
        <f t="shared" si="9"/>
        <v>0</v>
      </c>
      <c r="U12" s="92">
        <f t="shared" si="10"/>
        <v>0</v>
      </c>
    </row>
    <row r="13" spans="1:21" x14ac:dyDescent="0.2">
      <c r="A13" s="1">
        <v>7</v>
      </c>
      <c r="B13" s="12" t="str">
        <f>B2</f>
        <v>S.Brück</v>
      </c>
      <c r="C13" s="6" t="str">
        <f>B4</f>
        <v>Mir.Rupertus</v>
      </c>
      <c r="D13" s="92">
        <v>6</v>
      </c>
      <c r="E13" s="92">
        <v>2</v>
      </c>
      <c r="F13" s="92">
        <v>6</v>
      </c>
      <c r="G13" s="92">
        <v>1</v>
      </c>
      <c r="H13" s="92"/>
      <c r="I13" s="92"/>
      <c r="J13">
        <f t="shared" si="0"/>
        <v>1</v>
      </c>
      <c r="K13">
        <f t="shared" si="1"/>
        <v>1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92">
        <f t="shared" si="6"/>
        <v>2</v>
      </c>
      <c r="Q13" s="92">
        <f t="shared" si="7"/>
        <v>0</v>
      </c>
      <c r="R13" s="92">
        <f t="shared" si="8"/>
        <v>12</v>
      </c>
      <c r="S13" s="92">
        <f t="shared" si="8"/>
        <v>3</v>
      </c>
      <c r="T13" s="92">
        <f t="shared" si="9"/>
        <v>2</v>
      </c>
      <c r="U13" s="92">
        <f t="shared" si="10"/>
        <v>0</v>
      </c>
    </row>
    <row r="14" spans="1:21" x14ac:dyDescent="0.2">
      <c r="A14" s="1">
        <v>8</v>
      </c>
      <c r="B14" s="6" t="str">
        <f>B5</f>
        <v>N.Eichhorst</v>
      </c>
      <c r="C14" s="14" t="str">
        <f>B3</f>
        <v>L.Buckschun</v>
      </c>
      <c r="D14" s="92">
        <v>4</v>
      </c>
      <c r="E14" s="92">
        <v>6</v>
      </c>
      <c r="F14" s="92">
        <v>2</v>
      </c>
      <c r="G14" s="92">
        <v>6</v>
      </c>
      <c r="H14" s="92"/>
      <c r="I14" s="92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92">
        <f t="shared" si="6"/>
        <v>0</v>
      </c>
      <c r="Q14" s="92">
        <f t="shared" si="7"/>
        <v>2</v>
      </c>
      <c r="R14" s="92">
        <f t="shared" si="8"/>
        <v>6</v>
      </c>
      <c r="S14" s="92">
        <f t="shared" si="8"/>
        <v>12</v>
      </c>
      <c r="T14" s="92">
        <f t="shared" si="9"/>
        <v>0</v>
      </c>
      <c r="U14" s="92">
        <f t="shared" si="10"/>
        <v>2</v>
      </c>
    </row>
    <row r="15" spans="1:21" x14ac:dyDescent="0.2">
      <c r="A15" s="1">
        <v>9</v>
      </c>
      <c r="B15" s="10">
        <f>B1</f>
        <v>0</v>
      </c>
      <c r="C15" s="16" t="str">
        <f>B4</f>
        <v>Mir.Rupertus</v>
      </c>
      <c r="D15" s="92"/>
      <c r="E15" s="92"/>
      <c r="F15" s="92"/>
      <c r="G15" s="92"/>
      <c r="H15" s="92"/>
      <c r="I15" s="92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92">
        <f t="shared" si="6"/>
        <v>0</v>
      </c>
      <c r="Q15" s="92">
        <f t="shared" si="7"/>
        <v>0</v>
      </c>
      <c r="R15" s="92">
        <f t="shared" si="8"/>
        <v>0</v>
      </c>
      <c r="S15" s="92">
        <f t="shared" si="8"/>
        <v>0</v>
      </c>
      <c r="T15" s="92">
        <f t="shared" si="9"/>
        <v>0</v>
      </c>
      <c r="U15" s="92">
        <f t="shared" si="10"/>
        <v>0</v>
      </c>
    </row>
    <row r="16" spans="1:21" x14ac:dyDescent="0.2">
      <c r="A16" s="1">
        <v>10</v>
      </c>
      <c r="B16" s="12" t="str">
        <f>B2</f>
        <v>S.Brück</v>
      </c>
      <c r="C16" s="6" t="str">
        <f>B5</f>
        <v>N.Eichhorst</v>
      </c>
      <c r="D16" s="92">
        <v>6</v>
      </c>
      <c r="E16" s="92">
        <v>0</v>
      </c>
      <c r="F16" s="92">
        <v>6</v>
      </c>
      <c r="G16" s="92">
        <v>0</v>
      </c>
      <c r="H16" s="92"/>
      <c r="I16" s="92"/>
      <c r="J16">
        <f t="shared" si="0"/>
        <v>1</v>
      </c>
      <c r="K16">
        <f t="shared" si="1"/>
        <v>1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92">
        <f t="shared" si="6"/>
        <v>2</v>
      </c>
      <c r="Q16" s="92">
        <f t="shared" si="7"/>
        <v>0</v>
      </c>
      <c r="R16" s="92">
        <f t="shared" si="8"/>
        <v>12</v>
      </c>
      <c r="S16" s="92">
        <f t="shared" si="8"/>
        <v>0</v>
      </c>
      <c r="T16" s="92">
        <f t="shared" si="9"/>
        <v>2</v>
      </c>
      <c r="U16" s="92">
        <f t="shared" si="10"/>
        <v>0</v>
      </c>
    </row>
    <row r="19" spans="2:21" x14ac:dyDescent="0.2">
      <c r="B19" s="3" t="s">
        <v>62</v>
      </c>
    </row>
    <row r="20" spans="2:21" x14ac:dyDescent="0.2">
      <c r="C20" s="1"/>
      <c r="D20" s="97" t="s">
        <v>4</v>
      </c>
      <c r="E20" s="98"/>
      <c r="F20" s="99" t="s">
        <v>0</v>
      </c>
      <c r="G20" s="98"/>
      <c r="H20" s="99" t="s">
        <v>5</v>
      </c>
      <c r="I20" s="98"/>
    </row>
    <row r="21" spans="2:21" x14ac:dyDescent="0.2">
      <c r="B21" s="7"/>
      <c r="C21" s="17">
        <f>B1</f>
        <v>0</v>
      </c>
      <c r="D21" s="95">
        <f>SUM(T7,U9,T12,T15)</f>
        <v>0</v>
      </c>
      <c r="E21" s="95"/>
      <c r="F21" s="93">
        <f>SUM(P7,Q9,P12,P15)</f>
        <v>0</v>
      </c>
      <c r="G21" s="93">
        <f>SUM(Q7,P9,Q12,Q15)</f>
        <v>0</v>
      </c>
      <c r="H21" s="93">
        <f>SUM(R7,S9,R12,R15)</f>
        <v>0</v>
      </c>
      <c r="I21" s="93">
        <f>SUM(S7,R9,S12,S15)</f>
        <v>0</v>
      </c>
    </row>
    <row r="22" spans="2:21" x14ac:dyDescent="0.2">
      <c r="B22" s="7">
        <v>1</v>
      </c>
      <c r="C22" s="18" t="str">
        <f>B2</f>
        <v>S.Brück</v>
      </c>
      <c r="D22" s="95">
        <f>SUM(U7,T10,T13,T16)</f>
        <v>6</v>
      </c>
      <c r="E22" s="95"/>
      <c r="F22" s="93">
        <f>SUM(Q7,P10,P13,P16)</f>
        <v>6</v>
      </c>
      <c r="G22" s="93">
        <f>SUM(P7,Q10,Q13,Q16)</f>
        <v>0</v>
      </c>
      <c r="H22" s="93">
        <f>SUM(S7,R10,R13,R16)</f>
        <v>37</v>
      </c>
      <c r="I22" s="93">
        <f>SUM(R7,S10,S13,S16)</f>
        <v>9</v>
      </c>
    </row>
    <row r="23" spans="2:21" x14ac:dyDescent="0.2">
      <c r="B23" s="7">
        <v>2</v>
      </c>
      <c r="C23" s="19" t="str">
        <f>B3</f>
        <v>L.Buckschun</v>
      </c>
      <c r="D23" s="95">
        <f>SUM(T8,U10,U12,U14)</f>
        <v>4</v>
      </c>
      <c r="E23" s="95"/>
      <c r="F23" s="93">
        <f>SUM(P8,Q10,Q12,Q14)</f>
        <v>4</v>
      </c>
      <c r="G23" s="93">
        <f>SUM(Q8,P10,P12,P14)</f>
        <v>2</v>
      </c>
      <c r="H23" s="93">
        <f>SUM(R8,S10,S12,S14)</f>
        <v>30</v>
      </c>
      <c r="I23" s="93">
        <f>SUM(S8,R10,R12,R14)</f>
        <v>19</v>
      </c>
      <c r="U23" s="4"/>
    </row>
    <row r="24" spans="2:21" x14ac:dyDescent="0.2">
      <c r="B24" s="7">
        <v>3</v>
      </c>
      <c r="C24" s="20" t="str">
        <f>B4</f>
        <v>Mir.Rupertus</v>
      </c>
      <c r="D24" s="95">
        <f>SUM(U8,T11,U13,U15)</f>
        <v>2</v>
      </c>
      <c r="E24" s="95"/>
      <c r="F24" s="93">
        <f>SUM(Q8,P11,Q13,Q15)</f>
        <v>2</v>
      </c>
      <c r="G24" s="93">
        <f>SUM(P8,Q11,P13,P15)</f>
        <v>4</v>
      </c>
      <c r="H24" s="93">
        <f>SUM(S8,R11,S13,S15)</f>
        <v>16</v>
      </c>
      <c r="I24" s="93">
        <f>SUM(R8,S11,R13,R15)</f>
        <v>32</v>
      </c>
    </row>
    <row r="25" spans="2:21" x14ac:dyDescent="0.2">
      <c r="B25" s="7">
        <v>4</v>
      </c>
      <c r="C25" s="7" t="str">
        <f>B5</f>
        <v>N.Eichhorst</v>
      </c>
      <c r="D25" s="95">
        <f>SUM(T9,U11,T14,U16)</f>
        <v>0</v>
      </c>
      <c r="E25" s="95"/>
      <c r="F25" s="93">
        <f>SUM(P9,Q11,P14,Q16)</f>
        <v>0</v>
      </c>
      <c r="G25" s="93">
        <f>SUM(Q9,P11,Q14,P16)</f>
        <v>6</v>
      </c>
      <c r="H25" s="93">
        <f>SUM(R9,S11,R14,S16)</f>
        <v>14</v>
      </c>
      <c r="I25" s="93">
        <f>SUM(S9,R11,S14,R16)</f>
        <v>37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2010
Einzel / U 18&amp;R&amp;D &amp;T</oddHeader>
    <oddFooter>&amp;Z&amp;F&amp;RSeite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showGridLines="0" view="pageLayout" zoomScaleNormal="100" workbookViewId="0">
      <selection activeCell="G12" sqref="G12"/>
    </sheetView>
  </sheetViews>
  <sheetFormatPr baseColWidth="10" defaultRowHeight="15" x14ac:dyDescent="0.2"/>
  <cols>
    <col min="2" max="2" width="16.85546875" bestFit="1" customWidth="1"/>
    <col min="3" max="5" width="2.5703125" bestFit="1" customWidth="1"/>
    <col min="7" max="7" width="15" style="56" bestFit="1" customWidth="1"/>
    <col min="8" max="10" width="2.5703125" bestFit="1" customWidth="1"/>
    <col min="12" max="12" width="15.140625" style="56" bestFit="1" customWidth="1"/>
    <col min="13" max="15" width="2" bestFit="1" customWidth="1"/>
    <col min="259" max="261" width="2.5703125" bestFit="1" customWidth="1"/>
    <col min="264" max="266" width="2.5703125" bestFit="1" customWidth="1"/>
    <col min="269" max="271" width="2" bestFit="1" customWidth="1"/>
    <col min="515" max="517" width="2.5703125" bestFit="1" customWidth="1"/>
    <col min="520" max="522" width="2.5703125" bestFit="1" customWidth="1"/>
    <col min="525" max="527" width="2" bestFit="1" customWidth="1"/>
    <col min="771" max="773" width="2.5703125" bestFit="1" customWidth="1"/>
    <col min="776" max="778" width="2.5703125" bestFit="1" customWidth="1"/>
    <col min="781" max="783" width="2" bestFit="1" customWidth="1"/>
    <col min="1027" max="1029" width="2.5703125" bestFit="1" customWidth="1"/>
    <col min="1032" max="1034" width="2.5703125" bestFit="1" customWidth="1"/>
    <col min="1037" max="1039" width="2" bestFit="1" customWidth="1"/>
    <col min="1283" max="1285" width="2.5703125" bestFit="1" customWidth="1"/>
    <col min="1288" max="1290" width="2.5703125" bestFit="1" customWidth="1"/>
    <col min="1293" max="1295" width="2" bestFit="1" customWidth="1"/>
    <col min="1539" max="1541" width="2.5703125" bestFit="1" customWidth="1"/>
    <col min="1544" max="1546" width="2.5703125" bestFit="1" customWidth="1"/>
    <col min="1549" max="1551" width="2" bestFit="1" customWidth="1"/>
    <col min="1795" max="1797" width="2.5703125" bestFit="1" customWidth="1"/>
    <col min="1800" max="1802" width="2.5703125" bestFit="1" customWidth="1"/>
    <col min="1805" max="1807" width="2" bestFit="1" customWidth="1"/>
    <col min="2051" max="2053" width="2.5703125" bestFit="1" customWidth="1"/>
    <col min="2056" max="2058" width="2.5703125" bestFit="1" customWidth="1"/>
    <col min="2061" max="2063" width="2" bestFit="1" customWidth="1"/>
    <col min="2307" max="2309" width="2.5703125" bestFit="1" customWidth="1"/>
    <col min="2312" max="2314" width="2.5703125" bestFit="1" customWidth="1"/>
    <col min="2317" max="2319" width="2" bestFit="1" customWidth="1"/>
    <col min="2563" max="2565" width="2.5703125" bestFit="1" customWidth="1"/>
    <col min="2568" max="2570" width="2.5703125" bestFit="1" customWidth="1"/>
    <col min="2573" max="2575" width="2" bestFit="1" customWidth="1"/>
    <col min="2819" max="2821" width="2.5703125" bestFit="1" customWidth="1"/>
    <col min="2824" max="2826" width="2.5703125" bestFit="1" customWidth="1"/>
    <col min="2829" max="2831" width="2" bestFit="1" customWidth="1"/>
    <col min="3075" max="3077" width="2.5703125" bestFit="1" customWidth="1"/>
    <col min="3080" max="3082" width="2.5703125" bestFit="1" customWidth="1"/>
    <col min="3085" max="3087" width="2" bestFit="1" customWidth="1"/>
    <col min="3331" max="3333" width="2.5703125" bestFit="1" customWidth="1"/>
    <col min="3336" max="3338" width="2.5703125" bestFit="1" customWidth="1"/>
    <col min="3341" max="3343" width="2" bestFit="1" customWidth="1"/>
    <col min="3587" max="3589" width="2.5703125" bestFit="1" customWidth="1"/>
    <col min="3592" max="3594" width="2.5703125" bestFit="1" customWidth="1"/>
    <col min="3597" max="3599" width="2" bestFit="1" customWidth="1"/>
    <col min="3843" max="3845" width="2.5703125" bestFit="1" customWidth="1"/>
    <col min="3848" max="3850" width="2.5703125" bestFit="1" customWidth="1"/>
    <col min="3853" max="3855" width="2" bestFit="1" customWidth="1"/>
    <col min="4099" max="4101" width="2.5703125" bestFit="1" customWidth="1"/>
    <col min="4104" max="4106" width="2.5703125" bestFit="1" customWidth="1"/>
    <col min="4109" max="4111" width="2" bestFit="1" customWidth="1"/>
    <col min="4355" max="4357" width="2.5703125" bestFit="1" customWidth="1"/>
    <col min="4360" max="4362" width="2.5703125" bestFit="1" customWidth="1"/>
    <col min="4365" max="4367" width="2" bestFit="1" customWidth="1"/>
    <col min="4611" max="4613" width="2.5703125" bestFit="1" customWidth="1"/>
    <col min="4616" max="4618" width="2.5703125" bestFit="1" customWidth="1"/>
    <col min="4621" max="4623" width="2" bestFit="1" customWidth="1"/>
    <col min="4867" max="4869" width="2.5703125" bestFit="1" customWidth="1"/>
    <col min="4872" max="4874" width="2.5703125" bestFit="1" customWidth="1"/>
    <col min="4877" max="4879" width="2" bestFit="1" customWidth="1"/>
    <col min="5123" max="5125" width="2.5703125" bestFit="1" customWidth="1"/>
    <col min="5128" max="5130" width="2.5703125" bestFit="1" customWidth="1"/>
    <col min="5133" max="5135" width="2" bestFit="1" customWidth="1"/>
    <col min="5379" max="5381" width="2.5703125" bestFit="1" customWidth="1"/>
    <col min="5384" max="5386" width="2.5703125" bestFit="1" customWidth="1"/>
    <col min="5389" max="5391" width="2" bestFit="1" customWidth="1"/>
    <col min="5635" max="5637" width="2.5703125" bestFit="1" customWidth="1"/>
    <col min="5640" max="5642" width="2.5703125" bestFit="1" customWidth="1"/>
    <col min="5645" max="5647" width="2" bestFit="1" customWidth="1"/>
    <col min="5891" max="5893" width="2.5703125" bestFit="1" customWidth="1"/>
    <col min="5896" max="5898" width="2.5703125" bestFit="1" customWidth="1"/>
    <col min="5901" max="5903" width="2" bestFit="1" customWidth="1"/>
    <col min="6147" max="6149" width="2.5703125" bestFit="1" customWidth="1"/>
    <col min="6152" max="6154" width="2.5703125" bestFit="1" customWidth="1"/>
    <col min="6157" max="6159" width="2" bestFit="1" customWidth="1"/>
    <col min="6403" max="6405" width="2.5703125" bestFit="1" customWidth="1"/>
    <col min="6408" max="6410" width="2.5703125" bestFit="1" customWidth="1"/>
    <col min="6413" max="6415" width="2" bestFit="1" customWidth="1"/>
    <col min="6659" max="6661" width="2.5703125" bestFit="1" customWidth="1"/>
    <col min="6664" max="6666" width="2.5703125" bestFit="1" customWidth="1"/>
    <col min="6669" max="6671" width="2" bestFit="1" customWidth="1"/>
    <col min="6915" max="6917" width="2.5703125" bestFit="1" customWidth="1"/>
    <col min="6920" max="6922" width="2.5703125" bestFit="1" customWidth="1"/>
    <col min="6925" max="6927" width="2" bestFit="1" customWidth="1"/>
    <col min="7171" max="7173" width="2.5703125" bestFit="1" customWidth="1"/>
    <col min="7176" max="7178" width="2.5703125" bestFit="1" customWidth="1"/>
    <col min="7181" max="7183" width="2" bestFit="1" customWidth="1"/>
    <col min="7427" max="7429" width="2.5703125" bestFit="1" customWidth="1"/>
    <col min="7432" max="7434" width="2.5703125" bestFit="1" customWidth="1"/>
    <col min="7437" max="7439" width="2" bestFit="1" customWidth="1"/>
    <col min="7683" max="7685" width="2.5703125" bestFit="1" customWidth="1"/>
    <col min="7688" max="7690" width="2.5703125" bestFit="1" customWidth="1"/>
    <col min="7693" max="7695" width="2" bestFit="1" customWidth="1"/>
    <col min="7939" max="7941" width="2.5703125" bestFit="1" customWidth="1"/>
    <col min="7944" max="7946" width="2.5703125" bestFit="1" customWidth="1"/>
    <col min="7949" max="7951" width="2" bestFit="1" customWidth="1"/>
    <col min="8195" max="8197" width="2.5703125" bestFit="1" customWidth="1"/>
    <col min="8200" max="8202" width="2.5703125" bestFit="1" customWidth="1"/>
    <col min="8205" max="8207" width="2" bestFit="1" customWidth="1"/>
    <col min="8451" max="8453" width="2.5703125" bestFit="1" customWidth="1"/>
    <col min="8456" max="8458" width="2.5703125" bestFit="1" customWidth="1"/>
    <col min="8461" max="8463" width="2" bestFit="1" customWidth="1"/>
    <col min="8707" max="8709" width="2.5703125" bestFit="1" customWidth="1"/>
    <col min="8712" max="8714" width="2.5703125" bestFit="1" customWidth="1"/>
    <col min="8717" max="8719" width="2" bestFit="1" customWidth="1"/>
    <col min="8963" max="8965" width="2.5703125" bestFit="1" customWidth="1"/>
    <col min="8968" max="8970" width="2.5703125" bestFit="1" customWidth="1"/>
    <col min="8973" max="8975" width="2" bestFit="1" customWidth="1"/>
    <col min="9219" max="9221" width="2.5703125" bestFit="1" customWidth="1"/>
    <col min="9224" max="9226" width="2.5703125" bestFit="1" customWidth="1"/>
    <col min="9229" max="9231" width="2" bestFit="1" customWidth="1"/>
    <col min="9475" max="9477" width="2.5703125" bestFit="1" customWidth="1"/>
    <col min="9480" max="9482" width="2.5703125" bestFit="1" customWidth="1"/>
    <col min="9485" max="9487" width="2" bestFit="1" customWidth="1"/>
    <col min="9731" max="9733" width="2.5703125" bestFit="1" customWidth="1"/>
    <col min="9736" max="9738" width="2.5703125" bestFit="1" customWidth="1"/>
    <col min="9741" max="9743" width="2" bestFit="1" customWidth="1"/>
    <col min="9987" max="9989" width="2.5703125" bestFit="1" customWidth="1"/>
    <col min="9992" max="9994" width="2.5703125" bestFit="1" customWidth="1"/>
    <col min="9997" max="9999" width="2" bestFit="1" customWidth="1"/>
    <col min="10243" max="10245" width="2.5703125" bestFit="1" customWidth="1"/>
    <col min="10248" max="10250" width="2.5703125" bestFit="1" customWidth="1"/>
    <col min="10253" max="10255" width="2" bestFit="1" customWidth="1"/>
    <col min="10499" max="10501" width="2.5703125" bestFit="1" customWidth="1"/>
    <col min="10504" max="10506" width="2.5703125" bestFit="1" customWidth="1"/>
    <col min="10509" max="10511" width="2" bestFit="1" customWidth="1"/>
    <col min="10755" max="10757" width="2.5703125" bestFit="1" customWidth="1"/>
    <col min="10760" max="10762" width="2.5703125" bestFit="1" customWidth="1"/>
    <col min="10765" max="10767" width="2" bestFit="1" customWidth="1"/>
    <col min="11011" max="11013" width="2.5703125" bestFit="1" customWidth="1"/>
    <col min="11016" max="11018" width="2.5703125" bestFit="1" customWidth="1"/>
    <col min="11021" max="11023" width="2" bestFit="1" customWidth="1"/>
    <col min="11267" max="11269" width="2.5703125" bestFit="1" customWidth="1"/>
    <col min="11272" max="11274" width="2.5703125" bestFit="1" customWidth="1"/>
    <col min="11277" max="11279" width="2" bestFit="1" customWidth="1"/>
    <col min="11523" max="11525" width="2.5703125" bestFit="1" customWidth="1"/>
    <col min="11528" max="11530" width="2.5703125" bestFit="1" customWidth="1"/>
    <col min="11533" max="11535" width="2" bestFit="1" customWidth="1"/>
    <col min="11779" max="11781" width="2.5703125" bestFit="1" customWidth="1"/>
    <col min="11784" max="11786" width="2.5703125" bestFit="1" customWidth="1"/>
    <col min="11789" max="11791" width="2" bestFit="1" customWidth="1"/>
    <col min="12035" max="12037" width="2.5703125" bestFit="1" customWidth="1"/>
    <col min="12040" max="12042" width="2.5703125" bestFit="1" customWidth="1"/>
    <col min="12045" max="12047" width="2" bestFit="1" customWidth="1"/>
    <col min="12291" max="12293" width="2.5703125" bestFit="1" customWidth="1"/>
    <col min="12296" max="12298" width="2.5703125" bestFit="1" customWidth="1"/>
    <col min="12301" max="12303" width="2" bestFit="1" customWidth="1"/>
    <col min="12547" max="12549" width="2.5703125" bestFit="1" customWidth="1"/>
    <col min="12552" max="12554" width="2.5703125" bestFit="1" customWidth="1"/>
    <col min="12557" max="12559" width="2" bestFit="1" customWidth="1"/>
    <col min="12803" max="12805" width="2.5703125" bestFit="1" customWidth="1"/>
    <col min="12808" max="12810" width="2.5703125" bestFit="1" customWidth="1"/>
    <col min="12813" max="12815" width="2" bestFit="1" customWidth="1"/>
    <col min="13059" max="13061" width="2.5703125" bestFit="1" customWidth="1"/>
    <col min="13064" max="13066" width="2.5703125" bestFit="1" customWidth="1"/>
    <col min="13069" max="13071" width="2" bestFit="1" customWidth="1"/>
    <col min="13315" max="13317" width="2.5703125" bestFit="1" customWidth="1"/>
    <col min="13320" max="13322" width="2.5703125" bestFit="1" customWidth="1"/>
    <col min="13325" max="13327" width="2" bestFit="1" customWidth="1"/>
    <col min="13571" max="13573" width="2.5703125" bestFit="1" customWidth="1"/>
    <col min="13576" max="13578" width="2.5703125" bestFit="1" customWidth="1"/>
    <col min="13581" max="13583" width="2" bestFit="1" customWidth="1"/>
    <col min="13827" max="13829" width="2.5703125" bestFit="1" customWidth="1"/>
    <col min="13832" max="13834" width="2.5703125" bestFit="1" customWidth="1"/>
    <col min="13837" max="13839" width="2" bestFit="1" customWidth="1"/>
    <col min="14083" max="14085" width="2.5703125" bestFit="1" customWidth="1"/>
    <col min="14088" max="14090" width="2.5703125" bestFit="1" customWidth="1"/>
    <col min="14093" max="14095" width="2" bestFit="1" customWidth="1"/>
    <col min="14339" max="14341" width="2.5703125" bestFit="1" customWidth="1"/>
    <col min="14344" max="14346" width="2.5703125" bestFit="1" customWidth="1"/>
    <col min="14349" max="14351" width="2" bestFit="1" customWidth="1"/>
    <col min="14595" max="14597" width="2.5703125" bestFit="1" customWidth="1"/>
    <col min="14600" max="14602" width="2.5703125" bestFit="1" customWidth="1"/>
    <col min="14605" max="14607" width="2" bestFit="1" customWidth="1"/>
    <col min="14851" max="14853" width="2.5703125" bestFit="1" customWidth="1"/>
    <col min="14856" max="14858" width="2.5703125" bestFit="1" customWidth="1"/>
    <col min="14861" max="14863" width="2" bestFit="1" customWidth="1"/>
    <col min="15107" max="15109" width="2.5703125" bestFit="1" customWidth="1"/>
    <col min="15112" max="15114" width="2.5703125" bestFit="1" customWidth="1"/>
    <col min="15117" max="15119" width="2" bestFit="1" customWidth="1"/>
    <col min="15363" max="15365" width="2.5703125" bestFit="1" customWidth="1"/>
    <col min="15368" max="15370" width="2.5703125" bestFit="1" customWidth="1"/>
    <col min="15373" max="15375" width="2" bestFit="1" customWidth="1"/>
    <col min="15619" max="15621" width="2.5703125" bestFit="1" customWidth="1"/>
    <col min="15624" max="15626" width="2.5703125" bestFit="1" customWidth="1"/>
    <col min="15629" max="15631" width="2" bestFit="1" customWidth="1"/>
    <col min="15875" max="15877" width="2.5703125" bestFit="1" customWidth="1"/>
    <col min="15880" max="15882" width="2.5703125" bestFit="1" customWidth="1"/>
    <col min="15885" max="15887" width="2" bestFit="1" customWidth="1"/>
    <col min="16131" max="16133" width="2.5703125" bestFit="1" customWidth="1"/>
    <col min="16136" max="16138" width="2.5703125" bestFit="1" customWidth="1"/>
    <col min="16141" max="16143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24"/>
      <c r="G1" s="103" t="s">
        <v>11</v>
      </c>
      <c r="H1" s="103"/>
      <c r="I1" s="103"/>
      <c r="J1" s="103"/>
      <c r="K1" s="24"/>
      <c r="L1" s="103" t="s">
        <v>12</v>
      </c>
      <c r="M1" s="103"/>
      <c r="N1" s="103"/>
      <c r="O1" s="104"/>
    </row>
    <row r="2" spans="1:15" x14ac:dyDescent="0.2">
      <c r="A2" s="25">
        <v>1</v>
      </c>
      <c r="B2" s="26" t="s">
        <v>14</v>
      </c>
      <c r="C2" s="27">
        <v>6</v>
      </c>
      <c r="D2" s="27">
        <v>6</v>
      </c>
      <c r="E2" s="27">
        <v>0</v>
      </c>
      <c r="L2" s="82"/>
      <c r="M2" s="28"/>
      <c r="N2" s="28"/>
      <c r="O2" s="29"/>
    </row>
    <row r="3" spans="1:15" x14ac:dyDescent="0.2">
      <c r="A3" s="30">
        <v>2</v>
      </c>
      <c r="B3" s="31" t="s">
        <v>15</v>
      </c>
      <c r="C3" s="32">
        <v>3</v>
      </c>
      <c r="D3" s="32">
        <v>0</v>
      </c>
      <c r="E3" s="32">
        <v>0</v>
      </c>
      <c r="G3" s="56" t="str">
        <f>B2</f>
        <v>B.Haar</v>
      </c>
      <c r="H3" s="33">
        <v>6</v>
      </c>
      <c r="I3" s="33">
        <v>3</v>
      </c>
      <c r="J3" s="33">
        <v>6</v>
      </c>
      <c r="L3" s="82"/>
      <c r="M3" s="28"/>
      <c r="N3" s="28"/>
      <c r="O3" s="29"/>
    </row>
    <row r="4" spans="1:15" x14ac:dyDescent="0.2">
      <c r="A4" s="25">
        <v>3</v>
      </c>
      <c r="B4" s="26" t="s">
        <v>16</v>
      </c>
      <c r="C4" s="33">
        <v>6</v>
      </c>
      <c r="D4" s="33">
        <v>6</v>
      </c>
      <c r="E4" s="33">
        <v>0</v>
      </c>
      <c r="G4" s="56" t="str">
        <f>B4</f>
        <v>A.Badermann</v>
      </c>
      <c r="H4" s="33">
        <v>4</v>
      </c>
      <c r="I4" s="33">
        <v>6</v>
      </c>
      <c r="J4" s="33">
        <v>3</v>
      </c>
      <c r="L4" s="82"/>
      <c r="M4" s="28"/>
      <c r="N4" s="28"/>
      <c r="O4" s="29"/>
    </row>
    <row r="5" spans="1:15" x14ac:dyDescent="0.2">
      <c r="A5" s="30">
        <v>4</v>
      </c>
      <c r="B5" s="31" t="s">
        <v>17</v>
      </c>
      <c r="C5" s="32">
        <v>2</v>
      </c>
      <c r="D5" s="32">
        <v>3</v>
      </c>
      <c r="E5" s="32">
        <v>0</v>
      </c>
      <c r="L5" s="82" t="str">
        <f>G3</f>
        <v>B.Haar</v>
      </c>
      <c r="M5" s="34">
        <v>2</v>
      </c>
      <c r="N5" s="34">
        <v>6</v>
      </c>
      <c r="O5" s="35">
        <v>3</v>
      </c>
    </row>
    <row r="6" spans="1:15" x14ac:dyDescent="0.2">
      <c r="A6" s="25">
        <v>5</v>
      </c>
      <c r="B6" s="26" t="s">
        <v>18</v>
      </c>
      <c r="C6" s="33">
        <v>6</v>
      </c>
      <c r="D6" s="33">
        <v>6</v>
      </c>
      <c r="E6" s="33">
        <v>0</v>
      </c>
      <c r="L6" s="87" t="str">
        <f>G8</f>
        <v>A.Oppermann</v>
      </c>
      <c r="M6" s="34">
        <v>6</v>
      </c>
      <c r="N6" s="34">
        <v>3</v>
      </c>
      <c r="O6" s="35">
        <v>6</v>
      </c>
    </row>
    <row r="7" spans="1:15" x14ac:dyDescent="0.2">
      <c r="A7" s="30">
        <v>6</v>
      </c>
      <c r="B7" s="31" t="s">
        <v>19</v>
      </c>
      <c r="C7" s="32">
        <v>0</v>
      </c>
      <c r="D7" s="32">
        <v>0</v>
      </c>
      <c r="E7" s="32">
        <v>0</v>
      </c>
      <c r="G7" s="56" t="str">
        <f>B6</f>
        <v>V.F.-Neumann</v>
      </c>
      <c r="H7" s="33">
        <v>2</v>
      </c>
      <c r="I7" s="33">
        <v>0</v>
      </c>
      <c r="J7" s="33">
        <v>0</v>
      </c>
      <c r="L7" s="82"/>
      <c r="M7" s="28"/>
      <c r="N7" s="28"/>
      <c r="O7" s="29"/>
    </row>
    <row r="8" spans="1:15" x14ac:dyDescent="0.2">
      <c r="A8" s="25">
        <v>7</v>
      </c>
      <c r="B8" s="26" t="s">
        <v>20</v>
      </c>
      <c r="C8" s="33">
        <v>6</v>
      </c>
      <c r="D8" s="33">
        <v>6</v>
      </c>
      <c r="E8" s="33">
        <v>0</v>
      </c>
      <c r="G8" s="56" t="str">
        <f>B8</f>
        <v>A.Oppermann</v>
      </c>
      <c r="H8" s="33">
        <v>6</v>
      </c>
      <c r="I8" s="33">
        <v>6</v>
      </c>
      <c r="J8" s="33">
        <v>0</v>
      </c>
      <c r="L8" s="82"/>
      <c r="M8" s="28"/>
      <c r="N8" s="28"/>
      <c r="O8" s="29"/>
    </row>
    <row r="9" spans="1:15" ht="15.75" thickBot="1" x14ac:dyDescent="0.25">
      <c r="A9" s="36">
        <v>8</v>
      </c>
      <c r="B9" s="37" t="s">
        <v>43</v>
      </c>
      <c r="C9" s="38">
        <v>0</v>
      </c>
      <c r="D9" s="38">
        <v>0</v>
      </c>
      <c r="E9" s="38">
        <v>0</v>
      </c>
      <c r="F9" s="39"/>
      <c r="G9" s="84"/>
      <c r="H9" s="39"/>
      <c r="I9" s="39"/>
      <c r="J9" s="39"/>
      <c r="K9" s="39"/>
      <c r="L9" s="84"/>
      <c r="M9" s="39"/>
      <c r="N9" s="39"/>
      <c r="O9" s="23"/>
    </row>
    <row r="11" spans="1:15" x14ac:dyDescent="0.2">
      <c r="A11" s="40" t="s">
        <v>13</v>
      </c>
      <c r="B11" s="41" t="s">
        <v>21</v>
      </c>
      <c r="C11" s="42">
        <v>6</v>
      </c>
      <c r="D11" s="42">
        <v>6</v>
      </c>
      <c r="E11" s="43">
        <v>0</v>
      </c>
    </row>
    <row r="12" spans="1:15" x14ac:dyDescent="0.2">
      <c r="A12" s="44"/>
      <c r="B12" s="45" t="s">
        <v>22</v>
      </c>
      <c r="C12" s="46">
        <v>0</v>
      </c>
      <c r="D12" s="46">
        <v>0</v>
      </c>
      <c r="E12" s="47">
        <v>0</v>
      </c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Damen 40&amp;R&amp;D &amp;T</oddHeader>
    <oddFooter>&amp;Z&amp;F&amp;RSeite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showGridLines="0" view="pageLayout" zoomScaleNormal="100" workbookViewId="0">
      <selection activeCell="F16" sqref="F16"/>
    </sheetView>
  </sheetViews>
  <sheetFormatPr baseColWidth="10" defaultRowHeight="15" x14ac:dyDescent="0.2"/>
  <cols>
    <col min="2" max="2" width="16.85546875" bestFit="1" customWidth="1"/>
    <col min="3" max="5" width="2.5703125" bestFit="1" customWidth="1"/>
    <col min="7" max="7" width="21.140625" style="56" bestFit="1" customWidth="1"/>
    <col min="8" max="10" width="2.5703125" bestFit="1" customWidth="1"/>
    <col min="12" max="12" width="21.140625" style="56" bestFit="1" customWidth="1"/>
    <col min="13" max="15" width="2" bestFit="1" customWidth="1"/>
    <col min="259" max="261" width="2.5703125" bestFit="1" customWidth="1"/>
    <col min="264" max="266" width="2.5703125" bestFit="1" customWidth="1"/>
    <col min="269" max="271" width="2" bestFit="1" customWidth="1"/>
    <col min="515" max="517" width="2.5703125" bestFit="1" customWidth="1"/>
    <col min="520" max="522" width="2.5703125" bestFit="1" customWidth="1"/>
    <col min="525" max="527" width="2" bestFit="1" customWidth="1"/>
    <col min="771" max="773" width="2.5703125" bestFit="1" customWidth="1"/>
    <col min="776" max="778" width="2.5703125" bestFit="1" customWidth="1"/>
    <col min="781" max="783" width="2" bestFit="1" customWidth="1"/>
    <col min="1027" max="1029" width="2.5703125" bestFit="1" customWidth="1"/>
    <col min="1032" max="1034" width="2.5703125" bestFit="1" customWidth="1"/>
    <col min="1037" max="1039" width="2" bestFit="1" customWidth="1"/>
    <col min="1283" max="1285" width="2.5703125" bestFit="1" customWidth="1"/>
    <col min="1288" max="1290" width="2.5703125" bestFit="1" customWidth="1"/>
    <col min="1293" max="1295" width="2" bestFit="1" customWidth="1"/>
    <col min="1539" max="1541" width="2.5703125" bestFit="1" customWidth="1"/>
    <col min="1544" max="1546" width="2.5703125" bestFit="1" customWidth="1"/>
    <col min="1549" max="1551" width="2" bestFit="1" customWidth="1"/>
    <col min="1795" max="1797" width="2.5703125" bestFit="1" customWidth="1"/>
    <col min="1800" max="1802" width="2.5703125" bestFit="1" customWidth="1"/>
    <col min="1805" max="1807" width="2" bestFit="1" customWidth="1"/>
    <col min="2051" max="2053" width="2.5703125" bestFit="1" customWidth="1"/>
    <col min="2056" max="2058" width="2.5703125" bestFit="1" customWidth="1"/>
    <col min="2061" max="2063" width="2" bestFit="1" customWidth="1"/>
    <col min="2307" max="2309" width="2.5703125" bestFit="1" customWidth="1"/>
    <col min="2312" max="2314" width="2.5703125" bestFit="1" customWidth="1"/>
    <col min="2317" max="2319" width="2" bestFit="1" customWidth="1"/>
    <col min="2563" max="2565" width="2.5703125" bestFit="1" customWidth="1"/>
    <col min="2568" max="2570" width="2.5703125" bestFit="1" customWidth="1"/>
    <col min="2573" max="2575" width="2" bestFit="1" customWidth="1"/>
    <col min="2819" max="2821" width="2.5703125" bestFit="1" customWidth="1"/>
    <col min="2824" max="2826" width="2.5703125" bestFit="1" customWidth="1"/>
    <col min="2829" max="2831" width="2" bestFit="1" customWidth="1"/>
    <col min="3075" max="3077" width="2.5703125" bestFit="1" customWidth="1"/>
    <col min="3080" max="3082" width="2.5703125" bestFit="1" customWidth="1"/>
    <col min="3085" max="3087" width="2" bestFit="1" customWidth="1"/>
    <col min="3331" max="3333" width="2.5703125" bestFit="1" customWidth="1"/>
    <col min="3336" max="3338" width="2.5703125" bestFit="1" customWidth="1"/>
    <col min="3341" max="3343" width="2" bestFit="1" customWidth="1"/>
    <col min="3587" max="3589" width="2.5703125" bestFit="1" customWidth="1"/>
    <col min="3592" max="3594" width="2.5703125" bestFit="1" customWidth="1"/>
    <col min="3597" max="3599" width="2" bestFit="1" customWidth="1"/>
    <col min="3843" max="3845" width="2.5703125" bestFit="1" customWidth="1"/>
    <col min="3848" max="3850" width="2.5703125" bestFit="1" customWidth="1"/>
    <col min="3853" max="3855" width="2" bestFit="1" customWidth="1"/>
    <col min="4099" max="4101" width="2.5703125" bestFit="1" customWidth="1"/>
    <col min="4104" max="4106" width="2.5703125" bestFit="1" customWidth="1"/>
    <col min="4109" max="4111" width="2" bestFit="1" customWidth="1"/>
    <col min="4355" max="4357" width="2.5703125" bestFit="1" customWidth="1"/>
    <col min="4360" max="4362" width="2.5703125" bestFit="1" customWidth="1"/>
    <col min="4365" max="4367" width="2" bestFit="1" customWidth="1"/>
    <col min="4611" max="4613" width="2.5703125" bestFit="1" customWidth="1"/>
    <col min="4616" max="4618" width="2.5703125" bestFit="1" customWidth="1"/>
    <col min="4621" max="4623" width="2" bestFit="1" customWidth="1"/>
    <col min="4867" max="4869" width="2.5703125" bestFit="1" customWidth="1"/>
    <col min="4872" max="4874" width="2.5703125" bestFit="1" customWidth="1"/>
    <col min="4877" max="4879" width="2" bestFit="1" customWidth="1"/>
    <col min="5123" max="5125" width="2.5703125" bestFit="1" customWidth="1"/>
    <col min="5128" max="5130" width="2.5703125" bestFit="1" customWidth="1"/>
    <col min="5133" max="5135" width="2" bestFit="1" customWidth="1"/>
    <col min="5379" max="5381" width="2.5703125" bestFit="1" customWidth="1"/>
    <col min="5384" max="5386" width="2.5703125" bestFit="1" customWidth="1"/>
    <col min="5389" max="5391" width="2" bestFit="1" customWidth="1"/>
    <col min="5635" max="5637" width="2.5703125" bestFit="1" customWidth="1"/>
    <col min="5640" max="5642" width="2.5703125" bestFit="1" customWidth="1"/>
    <col min="5645" max="5647" width="2" bestFit="1" customWidth="1"/>
    <col min="5891" max="5893" width="2.5703125" bestFit="1" customWidth="1"/>
    <col min="5896" max="5898" width="2.5703125" bestFit="1" customWidth="1"/>
    <col min="5901" max="5903" width="2" bestFit="1" customWidth="1"/>
    <col min="6147" max="6149" width="2.5703125" bestFit="1" customWidth="1"/>
    <col min="6152" max="6154" width="2.5703125" bestFit="1" customWidth="1"/>
    <col min="6157" max="6159" width="2" bestFit="1" customWidth="1"/>
    <col min="6403" max="6405" width="2.5703125" bestFit="1" customWidth="1"/>
    <col min="6408" max="6410" width="2.5703125" bestFit="1" customWidth="1"/>
    <col min="6413" max="6415" width="2" bestFit="1" customWidth="1"/>
    <col min="6659" max="6661" width="2.5703125" bestFit="1" customWidth="1"/>
    <col min="6664" max="6666" width="2.5703125" bestFit="1" customWidth="1"/>
    <col min="6669" max="6671" width="2" bestFit="1" customWidth="1"/>
    <col min="6915" max="6917" width="2.5703125" bestFit="1" customWidth="1"/>
    <col min="6920" max="6922" width="2.5703125" bestFit="1" customWidth="1"/>
    <col min="6925" max="6927" width="2" bestFit="1" customWidth="1"/>
    <col min="7171" max="7173" width="2.5703125" bestFit="1" customWidth="1"/>
    <col min="7176" max="7178" width="2.5703125" bestFit="1" customWidth="1"/>
    <col min="7181" max="7183" width="2" bestFit="1" customWidth="1"/>
    <col min="7427" max="7429" width="2.5703125" bestFit="1" customWidth="1"/>
    <col min="7432" max="7434" width="2.5703125" bestFit="1" customWidth="1"/>
    <col min="7437" max="7439" width="2" bestFit="1" customWidth="1"/>
    <col min="7683" max="7685" width="2.5703125" bestFit="1" customWidth="1"/>
    <col min="7688" max="7690" width="2.5703125" bestFit="1" customWidth="1"/>
    <col min="7693" max="7695" width="2" bestFit="1" customWidth="1"/>
    <col min="7939" max="7941" width="2.5703125" bestFit="1" customWidth="1"/>
    <col min="7944" max="7946" width="2.5703125" bestFit="1" customWidth="1"/>
    <col min="7949" max="7951" width="2" bestFit="1" customWidth="1"/>
    <col min="8195" max="8197" width="2.5703125" bestFit="1" customWidth="1"/>
    <col min="8200" max="8202" width="2.5703125" bestFit="1" customWidth="1"/>
    <col min="8205" max="8207" width="2" bestFit="1" customWidth="1"/>
    <col min="8451" max="8453" width="2.5703125" bestFit="1" customWidth="1"/>
    <col min="8456" max="8458" width="2.5703125" bestFit="1" customWidth="1"/>
    <col min="8461" max="8463" width="2" bestFit="1" customWidth="1"/>
    <col min="8707" max="8709" width="2.5703125" bestFit="1" customWidth="1"/>
    <col min="8712" max="8714" width="2.5703125" bestFit="1" customWidth="1"/>
    <col min="8717" max="8719" width="2" bestFit="1" customWidth="1"/>
    <col min="8963" max="8965" width="2.5703125" bestFit="1" customWidth="1"/>
    <col min="8968" max="8970" width="2.5703125" bestFit="1" customWidth="1"/>
    <col min="8973" max="8975" width="2" bestFit="1" customWidth="1"/>
    <col min="9219" max="9221" width="2.5703125" bestFit="1" customWidth="1"/>
    <col min="9224" max="9226" width="2.5703125" bestFit="1" customWidth="1"/>
    <col min="9229" max="9231" width="2" bestFit="1" customWidth="1"/>
    <col min="9475" max="9477" width="2.5703125" bestFit="1" customWidth="1"/>
    <col min="9480" max="9482" width="2.5703125" bestFit="1" customWidth="1"/>
    <col min="9485" max="9487" width="2" bestFit="1" customWidth="1"/>
    <col min="9731" max="9733" width="2.5703125" bestFit="1" customWidth="1"/>
    <col min="9736" max="9738" width="2.5703125" bestFit="1" customWidth="1"/>
    <col min="9741" max="9743" width="2" bestFit="1" customWidth="1"/>
    <col min="9987" max="9989" width="2.5703125" bestFit="1" customWidth="1"/>
    <col min="9992" max="9994" width="2.5703125" bestFit="1" customWidth="1"/>
    <col min="9997" max="9999" width="2" bestFit="1" customWidth="1"/>
    <col min="10243" max="10245" width="2.5703125" bestFit="1" customWidth="1"/>
    <col min="10248" max="10250" width="2.5703125" bestFit="1" customWidth="1"/>
    <col min="10253" max="10255" width="2" bestFit="1" customWidth="1"/>
    <col min="10499" max="10501" width="2.5703125" bestFit="1" customWidth="1"/>
    <col min="10504" max="10506" width="2.5703125" bestFit="1" customWidth="1"/>
    <col min="10509" max="10511" width="2" bestFit="1" customWidth="1"/>
    <col min="10755" max="10757" width="2.5703125" bestFit="1" customWidth="1"/>
    <col min="10760" max="10762" width="2.5703125" bestFit="1" customWidth="1"/>
    <col min="10765" max="10767" width="2" bestFit="1" customWidth="1"/>
    <col min="11011" max="11013" width="2.5703125" bestFit="1" customWidth="1"/>
    <col min="11016" max="11018" width="2.5703125" bestFit="1" customWidth="1"/>
    <col min="11021" max="11023" width="2" bestFit="1" customWidth="1"/>
    <col min="11267" max="11269" width="2.5703125" bestFit="1" customWidth="1"/>
    <col min="11272" max="11274" width="2.5703125" bestFit="1" customWidth="1"/>
    <col min="11277" max="11279" width="2" bestFit="1" customWidth="1"/>
    <col min="11523" max="11525" width="2.5703125" bestFit="1" customWidth="1"/>
    <col min="11528" max="11530" width="2.5703125" bestFit="1" customWidth="1"/>
    <col min="11533" max="11535" width="2" bestFit="1" customWidth="1"/>
    <col min="11779" max="11781" width="2.5703125" bestFit="1" customWidth="1"/>
    <col min="11784" max="11786" width="2.5703125" bestFit="1" customWidth="1"/>
    <col min="11789" max="11791" width="2" bestFit="1" customWidth="1"/>
    <col min="12035" max="12037" width="2.5703125" bestFit="1" customWidth="1"/>
    <col min="12040" max="12042" width="2.5703125" bestFit="1" customWidth="1"/>
    <col min="12045" max="12047" width="2" bestFit="1" customWidth="1"/>
    <col min="12291" max="12293" width="2.5703125" bestFit="1" customWidth="1"/>
    <col min="12296" max="12298" width="2.5703125" bestFit="1" customWidth="1"/>
    <col min="12301" max="12303" width="2" bestFit="1" customWidth="1"/>
    <col min="12547" max="12549" width="2.5703125" bestFit="1" customWidth="1"/>
    <col min="12552" max="12554" width="2.5703125" bestFit="1" customWidth="1"/>
    <col min="12557" max="12559" width="2" bestFit="1" customWidth="1"/>
    <col min="12803" max="12805" width="2.5703125" bestFit="1" customWidth="1"/>
    <col min="12808" max="12810" width="2.5703125" bestFit="1" customWidth="1"/>
    <col min="12813" max="12815" width="2" bestFit="1" customWidth="1"/>
    <col min="13059" max="13061" width="2.5703125" bestFit="1" customWidth="1"/>
    <col min="13064" max="13066" width="2.5703125" bestFit="1" customWidth="1"/>
    <col min="13069" max="13071" width="2" bestFit="1" customWidth="1"/>
    <col min="13315" max="13317" width="2.5703125" bestFit="1" customWidth="1"/>
    <col min="13320" max="13322" width="2.5703125" bestFit="1" customWidth="1"/>
    <col min="13325" max="13327" width="2" bestFit="1" customWidth="1"/>
    <col min="13571" max="13573" width="2.5703125" bestFit="1" customWidth="1"/>
    <col min="13576" max="13578" width="2.5703125" bestFit="1" customWidth="1"/>
    <col min="13581" max="13583" width="2" bestFit="1" customWidth="1"/>
    <col min="13827" max="13829" width="2.5703125" bestFit="1" customWidth="1"/>
    <col min="13832" max="13834" width="2.5703125" bestFit="1" customWidth="1"/>
    <col min="13837" max="13839" width="2" bestFit="1" customWidth="1"/>
    <col min="14083" max="14085" width="2.5703125" bestFit="1" customWidth="1"/>
    <col min="14088" max="14090" width="2.5703125" bestFit="1" customWidth="1"/>
    <col min="14093" max="14095" width="2" bestFit="1" customWidth="1"/>
    <col min="14339" max="14341" width="2.5703125" bestFit="1" customWidth="1"/>
    <col min="14344" max="14346" width="2.5703125" bestFit="1" customWidth="1"/>
    <col min="14349" max="14351" width="2" bestFit="1" customWidth="1"/>
    <col min="14595" max="14597" width="2.5703125" bestFit="1" customWidth="1"/>
    <col min="14600" max="14602" width="2.5703125" bestFit="1" customWidth="1"/>
    <col min="14605" max="14607" width="2" bestFit="1" customWidth="1"/>
    <col min="14851" max="14853" width="2.5703125" bestFit="1" customWidth="1"/>
    <col min="14856" max="14858" width="2.5703125" bestFit="1" customWidth="1"/>
    <col min="14861" max="14863" width="2" bestFit="1" customWidth="1"/>
    <col min="15107" max="15109" width="2.5703125" bestFit="1" customWidth="1"/>
    <col min="15112" max="15114" width="2.5703125" bestFit="1" customWidth="1"/>
    <col min="15117" max="15119" width="2" bestFit="1" customWidth="1"/>
    <col min="15363" max="15365" width="2.5703125" bestFit="1" customWidth="1"/>
    <col min="15368" max="15370" width="2.5703125" bestFit="1" customWidth="1"/>
    <col min="15373" max="15375" width="2" bestFit="1" customWidth="1"/>
    <col min="15619" max="15621" width="2.5703125" bestFit="1" customWidth="1"/>
    <col min="15624" max="15626" width="2.5703125" bestFit="1" customWidth="1"/>
    <col min="15629" max="15631" width="2" bestFit="1" customWidth="1"/>
    <col min="15875" max="15877" width="2.5703125" bestFit="1" customWidth="1"/>
    <col min="15880" max="15882" width="2.5703125" bestFit="1" customWidth="1"/>
    <col min="15885" max="15887" width="2" bestFit="1" customWidth="1"/>
    <col min="16131" max="16133" width="2.5703125" bestFit="1" customWidth="1"/>
    <col min="16136" max="16138" width="2.5703125" bestFit="1" customWidth="1"/>
    <col min="16141" max="16143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24"/>
      <c r="G1" s="103" t="s">
        <v>11</v>
      </c>
      <c r="H1" s="103"/>
      <c r="I1" s="103"/>
      <c r="J1" s="103"/>
      <c r="K1" s="24"/>
      <c r="L1" s="103" t="s">
        <v>12</v>
      </c>
      <c r="M1" s="103"/>
      <c r="N1" s="103"/>
      <c r="O1" s="104"/>
    </row>
    <row r="2" spans="1:15" x14ac:dyDescent="0.2">
      <c r="A2" s="25">
        <v>1</v>
      </c>
      <c r="B2" s="26"/>
      <c r="C2" s="27">
        <v>0</v>
      </c>
      <c r="D2" s="27">
        <v>0</v>
      </c>
      <c r="E2" s="27">
        <v>0</v>
      </c>
      <c r="L2" s="82"/>
      <c r="M2" s="28"/>
      <c r="N2" s="28"/>
      <c r="O2" s="29"/>
    </row>
    <row r="3" spans="1:15" x14ac:dyDescent="0.2">
      <c r="A3" s="30">
        <v>2</v>
      </c>
      <c r="B3" s="31"/>
      <c r="C3" s="32">
        <v>0</v>
      </c>
      <c r="D3" s="32">
        <v>0</v>
      </c>
      <c r="E3" s="32">
        <v>0</v>
      </c>
      <c r="G3" s="56" t="s">
        <v>15</v>
      </c>
      <c r="H3" s="33">
        <v>7</v>
      </c>
      <c r="I3" s="33">
        <v>3</v>
      </c>
      <c r="J3" s="33">
        <v>6</v>
      </c>
      <c r="L3" s="82"/>
      <c r="M3" s="28"/>
      <c r="N3" s="28"/>
      <c r="O3" s="29"/>
    </row>
    <row r="4" spans="1:15" x14ac:dyDescent="0.2">
      <c r="A4" s="25">
        <v>3</v>
      </c>
      <c r="B4" s="26"/>
      <c r="C4" s="33">
        <v>0</v>
      </c>
      <c r="D4" s="33">
        <v>0</v>
      </c>
      <c r="E4" s="33">
        <v>0</v>
      </c>
      <c r="G4" s="56" t="s">
        <v>17</v>
      </c>
      <c r="H4" s="33">
        <v>5</v>
      </c>
      <c r="I4" s="33">
        <v>6</v>
      </c>
      <c r="J4" s="33">
        <v>7</v>
      </c>
      <c r="L4" s="82"/>
      <c r="M4" s="28"/>
      <c r="N4" s="28"/>
      <c r="O4" s="29"/>
    </row>
    <row r="5" spans="1:15" x14ac:dyDescent="0.2">
      <c r="A5" s="30">
        <v>4</v>
      </c>
      <c r="B5" s="31"/>
      <c r="C5" s="32">
        <v>0</v>
      </c>
      <c r="D5" s="32">
        <v>0</v>
      </c>
      <c r="E5" s="32">
        <v>0</v>
      </c>
      <c r="L5" s="87" t="str">
        <f>G4</f>
        <v>B.Piepenhagen</v>
      </c>
      <c r="M5" s="34">
        <v>6</v>
      </c>
      <c r="N5" s="34">
        <v>6</v>
      </c>
      <c r="O5" s="35">
        <v>0</v>
      </c>
    </row>
    <row r="6" spans="1:15" x14ac:dyDescent="0.2">
      <c r="A6" s="25">
        <v>5</v>
      </c>
      <c r="B6" s="26"/>
      <c r="C6" s="33">
        <v>0</v>
      </c>
      <c r="D6" s="33">
        <v>0</v>
      </c>
      <c r="E6" s="33">
        <v>0</v>
      </c>
      <c r="L6" s="82" t="str">
        <f>G7</f>
        <v>V.Fischer-Neumann</v>
      </c>
      <c r="M6" s="34">
        <v>0</v>
      </c>
      <c r="N6" s="34">
        <v>1</v>
      </c>
      <c r="O6" s="35">
        <v>0</v>
      </c>
    </row>
    <row r="7" spans="1:15" x14ac:dyDescent="0.2">
      <c r="A7" s="30">
        <v>6</v>
      </c>
      <c r="B7" s="31"/>
      <c r="C7" s="32">
        <v>0</v>
      </c>
      <c r="D7" s="32">
        <v>0</v>
      </c>
      <c r="E7" s="32">
        <v>0</v>
      </c>
      <c r="G7" s="56" t="s">
        <v>61</v>
      </c>
      <c r="H7" s="33">
        <v>6</v>
      </c>
      <c r="I7" s="33">
        <v>6</v>
      </c>
      <c r="J7" s="33">
        <v>0</v>
      </c>
      <c r="L7" s="82"/>
      <c r="M7" s="28"/>
      <c r="N7" s="28"/>
      <c r="O7" s="29"/>
    </row>
    <row r="8" spans="1:15" x14ac:dyDescent="0.2">
      <c r="A8" s="25">
        <v>7</v>
      </c>
      <c r="B8" s="26"/>
      <c r="C8" s="33">
        <v>0</v>
      </c>
      <c r="D8" s="33">
        <v>0</v>
      </c>
      <c r="E8" s="33">
        <v>0</v>
      </c>
      <c r="G8" s="56" t="s">
        <v>43</v>
      </c>
      <c r="H8" s="33">
        <v>0</v>
      </c>
      <c r="I8" s="33">
        <v>0</v>
      </c>
      <c r="J8" s="33">
        <v>0</v>
      </c>
      <c r="L8" s="82"/>
      <c r="M8" s="28"/>
      <c r="N8" s="28"/>
      <c r="O8" s="29"/>
    </row>
    <row r="9" spans="1:15" ht="15.75" thickBot="1" x14ac:dyDescent="0.25">
      <c r="A9" s="36">
        <v>8</v>
      </c>
      <c r="B9" s="37"/>
      <c r="C9" s="38">
        <v>0</v>
      </c>
      <c r="D9" s="38">
        <v>0</v>
      </c>
      <c r="E9" s="38">
        <v>0</v>
      </c>
      <c r="F9" s="39"/>
      <c r="G9" s="84"/>
      <c r="H9" s="39"/>
      <c r="I9" s="39"/>
      <c r="J9" s="39"/>
      <c r="K9" s="39"/>
      <c r="L9" s="84"/>
      <c r="M9" s="39"/>
      <c r="N9" s="39"/>
      <c r="O9" s="23"/>
    </row>
    <row r="11" spans="1:15" x14ac:dyDescent="0.2">
      <c r="A11" s="83"/>
      <c r="B11" s="83"/>
      <c r="C11" s="83"/>
      <c r="D11" s="83"/>
      <c r="E11" s="83"/>
    </row>
    <row r="12" spans="1:15" x14ac:dyDescent="0.2">
      <c r="A12" s="83"/>
      <c r="B12" s="83"/>
      <c r="C12" s="83"/>
      <c r="D12" s="83"/>
      <c r="E12" s="8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Damen 40-B&amp;R&amp;D &amp;T</oddHeader>
    <oddFooter>&amp;Z&amp;F&amp;RSeite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view="pageLayout" topLeftCell="A3" zoomScaleNormal="100" workbookViewId="0">
      <selection activeCell="H24" sqref="H24:I25"/>
    </sheetView>
  </sheetViews>
  <sheetFormatPr baseColWidth="10" defaultRowHeight="12.75" x14ac:dyDescent="0.2"/>
  <cols>
    <col min="2" max="2" width="13.5703125" bestFit="1" customWidth="1"/>
    <col min="3" max="3" width="13.42578125" bestFit="1" customWidth="1"/>
    <col min="4" max="9" width="4.7109375" customWidth="1"/>
    <col min="10" max="15" width="2" customWidth="1"/>
    <col min="16" max="21" width="4.7109375" customWidth="1"/>
    <col min="258" max="258" width="13.5703125" bestFit="1" customWidth="1"/>
    <col min="259" max="259" width="12.42578125" bestFit="1" customWidth="1"/>
    <col min="260" max="265" width="4.7109375" customWidth="1"/>
    <col min="266" max="271" width="2" customWidth="1"/>
    <col min="272" max="277" width="4.7109375" customWidth="1"/>
    <col min="514" max="514" width="13.5703125" bestFit="1" customWidth="1"/>
    <col min="515" max="515" width="12.42578125" bestFit="1" customWidth="1"/>
    <col min="516" max="521" width="4.7109375" customWidth="1"/>
    <col min="522" max="527" width="2" customWidth="1"/>
    <col min="528" max="533" width="4.7109375" customWidth="1"/>
    <col min="770" max="770" width="13.5703125" bestFit="1" customWidth="1"/>
    <col min="771" max="771" width="12.42578125" bestFit="1" customWidth="1"/>
    <col min="772" max="777" width="4.7109375" customWidth="1"/>
    <col min="778" max="783" width="2" customWidth="1"/>
    <col min="784" max="789" width="4.7109375" customWidth="1"/>
    <col min="1026" max="1026" width="13.5703125" bestFit="1" customWidth="1"/>
    <col min="1027" max="1027" width="12.42578125" bestFit="1" customWidth="1"/>
    <col min="1028" max="1033" width="4.7109375" customWidth="1"/>
    <col min="1034" max="1039" width="2" customWidth="1"/>
    <col min="1040" max="1045" width="4.7109375" customWidth="1"/>
    <col min="1282" max="1282" width="13.5703125" bestFit="1" customWidth="1"/>
    <col min="1283" max="1283" width="12.42578125" bestFit="1" customWidth="1"/>
    <col min="1284" max="1289" width="4.7109375" customWidth="1"/>
    <col min="1290" max="1295" width="2" customWidth="1"/>
    <col min="1296" max="1301" width="4.7109375" customWidth="1"/>
    <col min="1538" max="1538" width="13.5703125" bestFit="1" customWidth="1"/>
    <col min="1539" max="1539" width="12.42578125" bestFit="1" customWidth="1"/>
    <col min="1540" max="1545" width="4.7109375" customWidth="1"/>
    <col min="1546" max="1551" width="2" customWidth="1"/>
    <col min="1552" max="1557" width="4.7109375" customWidth="1"/>
    <col min="1794" max="1794" width="13.5703125" bestFit="1" customWidth="1"/>
    <col min="1795" max="1795" width="12.42578125" bestFit="1" customWidth="1"/>
    <col min="1796" max="1801" width="4.7109375" customWidth="1"/>
    <col min="1802" max="1807" width="2" customWidth="1"/>
    <col min="1808" max="1813" width="4.7109375" customWidth="1"/>
    <col min="2050" max="2050" width="13.5703125" bestFit="1" customWidth="1"/>
    <col min="2051" max="2051" width="12.42578125" bestFit="1" customWidth="1"/>
    <col min="2052" max="2057" width="4.7109375" customWidth="1"/>
    <col min="2058" max="2063" width="2" customWidth="1"/>
    <col min="2064" max="2069" width="4.7109375" customWidth="1"/>
    <col min="2306" max="2306" width="13.5703125" bestFit="1" customWidth="1"/>
    <col min="2307" max="2307" width="12.42578125" bestFit="1" customWidth="1"/>
    <col min="2308" max="2313" width="4.7109375" customWidth="1"/>
    <col min="2314" max="2319" width="2" customWidth="1"/>
    <col min="2320" max="2325" width="4.7109375" customWidth="1"/>
    <col min="2562" max="2562" width="13.5703125" bestFit="1" customWidth="1"/>
    <col min="2563" max="2563" width="12.42578125" bestFit="1" customWidth="1"/>
    <col min="2564" max="2569" width="4.7109375" customWidth="1"/>
    <col min="2570" max="2575" width="2" customWidth="1"/>
    <col min="2576" max="2581" width="4.7109375" customWidth="1"/>
    <col min="2818" max="2818" width="13.5703125" bestFit="1" customWidth="1"/>
    <col min="2819" max="2819" width="12.42578125" bestFit="1" customWidth="1"/>
    <col min="2820" max="2825" width="4.7109375" customWidth="1"/>
    <col min="2826" max="2831" width="2" customWidth="1"/>
    <col min="2832" max="2837" width="4.7109375" customWidth="1"/>
    <col min="3074" max="3074" width="13.5703125" bestFit="1" customWidth="1"/>
    <col min="3075" max="3075" width="12.42578125" bestFit="1" customWidth="1"/>
    <col min="3076" max="3081" width="4.7109375" customWidth="1"/>
    <col min="3082" max="3087" width="2" customWidth="1"/>
    <col min="3088" max="3093" width="4.7109375" customWidth="1"/>
    <col min="3330" max="3330" width="13.5703125" bestFit="1" customWidth="1"/>
    <col min="3331" max="3331" width="12.42578125" bestFit="1" customWidth="1"/>
    <col min="3332" max="3337" width="4.7109375" customWidth="1"/>
    <col min="3338" max="3343" width="2" customWidth="1"/>
    <col min="3344" max="3349" width="4.7109375" customWidth="1"/>
    <col min="3586" max="3586" width="13.5703125" bestFit="1" customWidth="1"/>
    <col min="3587" max="3587" width="12.42578125" bestFit="1" customWidth="1"/>
    <col min="3588" max="3593" width="4.7109375" customWidth="1"/>
    <col min="3594" max="3599" width="2" customWidth="1"/>
    <col min="3600" max="3605" width="4.7109375" customWidth="1"/>
    <col min="3842" max="3842" width="13.5703125" bestFit="1" customWidth="1"/>
    <col min="3843" max="3843" width="12.42578125" bestFit="1" customWidth="1"/>
    <col min="3844" max="3849" width="4.7109375" customWidth="1"/>
    <col min="3850" max="3855" width="2" customWidth="1"/>
    <col min="3856" max="3861" width="4.7109375" customWidth="1"/>
    <col min="4098" max="4098" width="13.5703125" bestFit="1" customWidth="1"/>
    <col min="4099" max="4099" width="12.42578125" bestFit="1" customWidth="1"/>
    <col min="4100" max="4105" width="4.7109375" customWidth="1"/>
    <col min="4106" max="4111" width="2" customWidth="1"/>
    <col min="4112" max="4117" width="4.7109375" customWidth="1"/>
    <col min="4354" max="4354" width="13.5703125" bestFit="1" customWidth="1"/>
    <col min="4355" max="4355" width="12.42578125" bestFit="1" customWidth="1"/>
    <col min="4356" max="4361" width="4.7109375" customWidth="1"/>
    <col min="4362" max="4367" width="2" customWidth="1"/>
    <col min="4368" max="4373" width="4.7109375" customWidth="1"/>
    <col min="4610" max="4610" width="13.5703125" bestFit="1" customWidth="1"/>
    <col min="4611" max="4611" width="12.42578125" bestFit="1" customWidth="1"/>
    <col min="4612" max="4617" width="4.7109375" customWidth="1"/>
    <col min="4618" max="4623" width="2" customWidth="1"/>
    <col min="4624" max="4629" width="4.7109375" customWidth="1"/>
    <col min="4866" max="4866" width="13.5703125" bestFit="1" customWidth="1"/>
    <col min="4867" max="4867" width="12.42578125" bestFit="1" customWidth="1"/>
    <col min="4868" max="4873" width="4.7109375" customWidth="1"/>
    <col min="4874" max="4879" width="2" customWidth="1"/>
    <col min="4880" max="4885" width="4.7109375" customWidth="1"/>
    <col min="5122" max="5122" width="13.5703125" bestFit="1" customWidth="1"/>
    <col min="5123" max="5123" width="12.42578125" bestFit="1" customWidth="1"/>
    <col min="5124" max="5129" width="4.7109375" customWidth="1"/>
    <col min="5130" max="5135" width="2" customWidth="1"/>
    <col min="5136" max="5141" width="4.7109375" customWidth="1"/>
    <col min="5378" max="5378" width="13.5703125" bestFit="1" customWidth="1"/>
    <col min="5379" max="5379" width="12.42578125" bestFit="1" customWidth="1"/>
    <col min="5380" max="5385" width="4.7109375" customWidth="1"/>
    <col min="5386" max="5391" width="2" customWidth="1"/>
    <col min="5392" max="5397" width="4.7109375" customWidth="1"/>
    <col min="5634" max="5634" width="13.5703125" bestFit="1" customWidth="1"/>
    <col min="5635" max="5635" width="12.42578125" bestFit="1" customWidth="1"/>
    <col min="5636" max="5641" width="4.7109375" customWidth="1"/>
    <col min="5642" max="5647" width="2" customWidth="1"/>
    <col min="5648" max="5653" width="4.7109375" customWidth="1"/>
    <col min="5890" max="5890" width="13.5703125" bestFit="1" customWidth="1"/>
    <col min="5891" max="5891" width="12.42578125" bestFit="1" customWidth="1"/>
    <col min="5892" max="5897" width="4.7109375" customWidth="1"/>
    <col min="5898" max="5903" width="2" customWidth="1"/>
    <col min="5904" max="5909" width="4.7109375" customWidth="1"/>
    <col min="6146" max="6146" width="13.5703125" bestFit="1" customWidth="1"/>
    <col min="6147" max="6147" width="12.42578125" bestFit="1" customWidth="1"/>
    <col min="6148" max="6153" width="4.7109375" customWidth="1"/>
    <col min="6154" max="6159" width="2" customWidth="1"/>
    <col min="6160" max="6165" width="4.7109375" customWidth="1"/>
    <col min="6402" max="6402" width="13.5703125" bestFit="1" customWidth="1"/>
    <col min="6403" max="6403" width="12.42578125" bestFit="1" customWidth="1"/>
    <col min="6404" max="6409" width="4.7109375" customWidth="1"/>
    <col min="6410" max="6415" width="2" customWidth="1"/>
    <col min="6416" max="6421" width="4.7109375" customWidth="1"/>
    <col min="6658" max="6658" width="13.5703125" bestFit="1" customWidth="1"/>
    <col min="6659" max="6659" width="12.42578125" bestFit="1" customWidth="1"/>
    <col min="6660" max="6665" width="4.7109375" customWidth="1"/>
    <col min="6666" max="6671" width="2" customWidth="1"/>
    <col min="6672" max="6677" width="4.7109375" customWidth="1"/>
    <col min="6914" max="6914" width="13.5703125" bestFit="1" customWidth="1"/>
    <col min="6915" max="6915" width="12.42578125" bestFit="1" customWidth="1"/>
    <col min="6916" max="6921" width="4.7109375" customWidth="1"/>
    <col min="6922" max="6927" width="2" customWidth="1"/>
    <col min="6928" max="6933" width="4.7109375" customWidth="1"/>
    <col min="7170" max="7170" width="13.5703125" bestFit="1" customWidth="1"/>
    <col min="7171" max="7171" width="12.42578125" bestFit="1" customWidth="1"/>
    <col min="7172" max="7177" width="4.7109375" customWidth="1"/>
    <col min="7178" max="7183" width="2" customWidth="1"/>
    <col min="7184" max="7189" width="4.7109375" customWidth="1"/>
    <col min="7426" max="7426" width="13.5703125" bestFit="1" customWidth="1"/>
    <col min="7427" max="7427" width="12.42578125" bestFit="1" customWidth="1"/>
    <col min="7428" max="7433" width="4.7109375" customWidth="1"/>
    <col min="7434" max="7439" width="2" customWidth="1"/>
    <col min="7440" max="7445" width="4.7109375" customWidth="1"/>
    <col min="7682" max="7682" width="13.5703125" bestFit="1" customWidth="1"/>
    <col min="7683" max="7683" width="12.42578125" bestFit="1" customWidth="1"/>
    <col min="7684" max="7689" width="4.7109375" customWidth="1"/>
    <col min="7690" max="7695" width="2" customWidth="1"/>
    <col min="7696" max="7701" width="4.7109375" customWidth="1"/>
    <col min="7938" max="7938" width="13.5703125" bestFit="1" customWidth="1"/>
    <col min="7939" max="7939" width="12.42578125" bestFit="1" customWidth="1"/>
    <col min="7940" max="7945" width="4.7109375" customWidth="1"/>
    <col min="7946" max="7951" width="2" customWidth="1"/>
    <col min="7952" max="7957" width="4.7109375" customWidth="1"/>
    <col min="8194" max="8194" width="13.5703125" bestFit="1" customWidth="1"/>
    <col min="8195" max="8195" width="12.42578125" bestFit="1" customWidth="1"/>
    <col min="8196" max="8201" width="4.7109375" customWidth="1"/>
    <col min="8202" max="8207" width="2" customWidth="1"/>
    <col min="8208" max="8213" width="4.7109375" customWidth="1"/>
    <col min="8450" max="8450" width="13.5703125" bestFit="1" customWidth="1"/>
    <col min="8451" max="8451" width="12.42578125" bestFit="1" customWidth="1"/>
    <col min="8452" max="8457" width="4.7109375" customWidth="1"/>
    <col min="8458" max="8463" width="2" customWidth="1"/>
    <col min="8464" max="8469" width="4.7109375" customWidth="1"/>
    <col min="8706" max="8706" width="13.5703125" bestFit="1" customWidth="1"/>
    <col min="8707" max="8707" width="12.42578125" bestFit="1" customWidth="1"/>
    <col min="8708" max="8713" width="4.7109375" customWidth="1"/>
    <col min="8714" max="8719" width="2" customWidth="1"/>
    <col min="8720" max="8725" width="4.7109375" customWidth="1"/>
    <col min="8962" max="8962" width="13.5703125" bestFit="1" customWidth="1"/>
    <col min="8963" max="8963" width="12.42578125" bestFit="1" customWidth="1"/>
    <col min="8964" max="8969" width="4.7109375" customWidth="1"/>
    <col min="8970" max="8975" width="2" customWidth="1"/>
    <col min="8976" max="8981" width="4.7109375" customWidth="1"/>
    <col min="9218" max="9218" width="13.5703125" bestFit="1" customWidth="1"/>
    <col min="9219" max="9219" width="12.42578125" bestFit="1" customWidth="1"/>
    <col min="9220" max="9225" width="4.7109375" customWidth="1"/>
    <col min="9226" max="9231" width="2" customWidth="1"/>
    <col min="9232" max="9237" width="4.7109375" customWidth="1"/>
    <col min="9474" max="9474" width="13.5703125" bestFit="1" customWidth="1"/>
    <col min="9475" max="9475" width="12.42578125" bestFit="1" customWidth="1"/>
    <col min="9476" max="9481" width="4.7109375" customWidth="1"/>
    <col min="9482" max="9487" width="2" customWidth="1"/>
    <col min="9488" max="9493" width="4.7109375" customWidth="1"/>
    <col min="9730" max="9730" width="13.5703125" bestFit="1" customWidth="1"/>
    <col min="9731" max="9731" width="12.42578125" bestFit="1" customWidth="1"/>
    <col min="9732" max="9737" width="4.7109375" customWidth="1"/>
    <col min="9738" max="9743" width="2" customWidth="1"/>
    <col min="9744" max="9749" width="4.7109375" customWidth="1"/>
    <col min="9986" max="9986" width="13.5703125" bestFit="1" customWidth="1"/>
    <col min="9987" max="9987" width="12.42578125" bestFit="1" customWidth="1"/>
    <col min="9988" max="9993" width="4.7109375" customWidth="1"/>
    <col min="9994" max="9999" width="2" customWidth="1"/>
    <col min="10000" max="10005" width="4.7109375" customWidth="1"/>
    <col min="10242" max="10242" width="13.5703125" bestFit="1" customWidth="1"/>
    <col min="10243" max="10243" width="12.42578125" bestFit="1" customWidth="1"/>
    <col min="10244" max="10249" width="4.7109375" customWidth="1"/>
    <col min="10250" max="10255" width="2" customWidth="1"/>
    <col min="10256" max="10261" width="4.7109375" customWidth="1"/>
    <col min="10498" max="10498" width="13.5703125" bestFit="1" customWidth="1"/>
    <col min="10499" max="10499" width="12.42578125" bestFit="1" customWidth="1"/>
    <col min="10500" max="10505" width="4.7109375" customWidth="1"/>
    <col min="10506" max="10511" width="2" customWidth="1"/>
    <col min="10512" max="10517" width="4.7109375" customWidth="1"/>
    <col min="10754" max="10754" width="13.5703125" bestFit="1" customWidth="1"/>
    <col min="10755" max="10755" width="12.42578125" bestFit="1" customWidth="1"/>
    <col min="10756" max="10761" width="4.7109375" customWidth="1"/>
    <col min="10762" max="10767" width="2" customWidth="1"/>
    <col min="10768" max="10773" width="4.7109375" customWidth="1"/>
    <col min="11010" max="11010" width="13.5703125" bestFit="1" customWidth="1"/>
    <col min="11011" max="11011" width="12.42578125" bestFit="1" customWidth="1"/>
    <col min="11012" max="11017" width="4.7109375" customWidth="1"/>
    <col min="11018" max="11023" width="2" customWidth="1"/>
    <col min="11024" max="11029" width="4.7109375" customWidth="1"/>
    <col min="11266" max="11266" width="13.5703125" bestFit="1" customWidth="1"/>
    <col min="11267" max="11267" width="12.42578125" bestFit="1" customWidth="1"/>
    <col min="11268" max="11273" width="4.7109375" customWidth="1"/>
    <col min="11274" max="11279" width="2" customWidth="1"/>
    <col min="11280" max="11285" width="4.7109375" customWidth="1"/>
    <col min="11522" max="11522" width="13.5703125" bestFit="1" customWidth="1"/>
    <col min="11523" max="11523" width="12.42578125" bestFit="1" customWidth="1"/>
    <col min="11524" max="11529" width="4.7109375" customWidth="1"/>
    <col min="11530" max="11535" width="2" customWidth="1"/>
    <col min="11536" max="11541" width="4.7109375" customWidth="1"/>
    <col min="11778" max="11778" width="13.5703125" bestFit="1" customWidth="1"/>
    <col min="11779" max="11779" width="12.42578125" bestFit="1" customWidth="1"/>
    <col min="11780" max="11785" width="4.7109375" customWidth="1"/>
    <col min="11786" max="11791" width="2" customWidth="1"/>
    <col min="11792" max="11797" width="4.7109375" customWidth="1"/>
    <col min="12034" max="12034" width="13.5703125" bestFit="1" customWidth="1"/>
    <col min="12035" max="12035" width="12.42578125" bestFit="1" customWidth="1"/>
    <col min="12036" max="12041" width="4.7109375" customWidth="1"/>
    <col min="12042" max="12047" width="2" customWidth="1"/>
    <col min="12048" max="12053" width="4.7109375" customWidth="1"/>
    <col min="12290" max="12290" width="13.5703125" bestFit="1" customWidth="1"/>
    <col min="12291" max="12291" width="12.42578125" bestFit="1" customWidth="1"/>
    <col min="12292" max="12297" width="4.7109375" customWidth="1"/>
    <col min="12298" max="12303" width="2" customWidth="1"/>
    <col min="12304" max="12309" width="4.7109375" customWidth="1"/>
    <col min="12546" max="12546" width="13.5703125" bestFit="1" customWidth="1"/>
    <col min="12547" max="12547" width="12.42578125" bestFit="1" customWidth="1"/>
    <col min="12548" max="12553" width="4.7109375" customWidth="1"/>
    <col min="12554" max="12559" width="2" customWidth="1"/>
    <col min="12560" max="12565" width="4.7109375" customWidth="1"/>
    <col min="12802" max="12802" width="13.5703125" bestFit="1" customWidth="1"/>
    <col min="12803" max="12803" width="12.42578125" bestFit="1" customWidth="1"/>
    <col min="12804" max="12809" width="4.7109375" customWidth="1"/>
    <col min="12810" max="12815" width="2" customWidth="1"/>
    <col min="12816" max="12821" width="4.7109375" customWidth="1"/>
    <col min="13058" max="13058" width="13.5703125" bestFit="1" customWidth="1"/>
    <col min="13059" max="13059" width="12.42578125" bestFit="1" customWidth="1"/>
    <col min="13060" max="13065" width="4.7109375" customWidth="1"/>
    <col min="13066" max="13071" width="2" customWidth="1"/>
    <col min="13072" max="13077" width="4.7109375" customWidth="1"/>
    <col min="13314" max="13314" width="13.5703125" bestFit="1" customWidth="1"/>
    <col min="13315" max="13315" width="12.42578125" bestFit="1" customWidth="1"/>
    <col min="13316" max="13321" width="4.7109375" customWidth="1"/>
    <col min="13322" max="13327" width="2" customWidth="1"/>
    <col min="13328" max="13333" width="4.7109375" customWidth="1"/>
    <col min="13570" max="13570" width="13.5703125" bestFit="1" customWidth="1"/>
    <col min="13571" max="13571" width="12.42578125" bestFit="1" customWidth="1"/>
    <col min="13572" max="13577" width="4.7109375" customWidth="1"/>
    <col min="13578" max="13583" width="2" customWidth="1"/>
    <col min="13584" max="13589" width="4.7109375" customWidth="1"/>
    <col min="13826" max="13826" width="13.5703125" bestFit="1" customWidth="1"/>
    <col min="13827" max="13827" width="12.42578125" bestFit="1" customWidth="1"/>
    <col min="13828" max="13833" width="4.7109375" customWidth="1"/>
    <col min="13834" max="13839" width="2" customWidth="1"/>
    <col min="13840" max="13845" width="4.7109375" customWidth="1"/>
    <col min="14082" max="14082" width="13.5703125" bestFit="1" customWidth="1"/>
    <col min="14083" max="14083" width="12.42578125" bestFit="1" customWidth="1"/>
    <col min="14084" max="14089" width="4.7109375" customWidth="1"/>
    <col min="14090" max="14095" width="2" customWidth="1"/>
    <col min="14096" max="14101" width="4.7109375" customWidth="1"/>
    <col min="14338" max="14338" width="13.5703125" bestFit="1" customWidth="1"/>
    <col min="14339" max="14339" width="12.42578125" bestFit="1" customWidth="1"/>
    <col min="14340" max="14345" width="4.7109375" customWidth="1"/>
    <col min="14346" max="14351" width="2" customWidth="1"/>
    <col min="14352" max="14357" width="4.7109375" customWidth="1"/>
    <col min="14594" max="14594" width="13.5703125" bestFit="1" customWidth="1"/>
    <col min="14595" max="14595" width="12.42578125" bestFit="1" customWidth="1"/>
    <col min="14596" max="14601" width="4.7109375" customWidth="1"/>
    <col min="14602" max="14607" width="2" customWidth="1"/>
    <col min="14608" max="14613" width="4.7109375" customWidth="1"/>
    <col min="14850" max="14850" width="13.5703125" bestFit="1" customWidth="1"/>
    <col min="14851" max="14851" width="12.42578125" bestFit="1" customWidth="1"/>
    <col min="14852" max="14857" width="4.7109375" customWidth="1"/>
    <col min="14858" max="14863" width="2" customWidth="1"/>
    <col min="14864" max="14869" width="4.7109375" customWidth="1"/>
    <col min="15106" max="15106" width="13.5703125" bestFit="1" customWidth="1"/>
    <col min="15107" max="15107" width="12.42578125" bestFit="1" customWidth="1"/>
    <col min="15108" max="15113" width="4.7109375" customWidth="1"/>
    <col min="15114" max="15119" width="2" customWidth="1"/>
    <col min="15120" max="15125" width="4.7109375" customWidth="1"/>
    <col min="15362" max="15362" width="13.5703125" bestFit="1" customWidth="1"/>
    <col min="15363" max="15363" width="12.42578125" bestFit="1" customWidth="1"/>
    <col min="15364" max="15369" width="4.7109375" customWidth="1"/>
    <col min="15370" max="15375" width="2" customWidth="1"/>
    <col min="15376" max="15381" width="4.7109375" customWidth="1"/>
    <col min="15618" max="15618" width="13.5703125" bestFit="1" customWidth="1"/>
    <col min="15619" max="15619" width="12.42578125" bestFit="1" customWidth="1"/>
    <col min="15620" max="15625" width="4.7109375" customWidth="1"/>
    <col min="15626" max="15631" width="2" customWidth="1"/>
    <col min="15632" max="15637" width="4.7109375" customWidth="1"/>
    <col min="15874" max="15874" width="13.5703125" bestFit="1" customWidth="1"/>
    <col min="15875" max="15875" width="12.42578125" bestFit="1" customWidth="1"/>
    <col min="15876" max="15881" width="4.7109375" customWidth="1"/>
    <col min="15882" max="15887" width="2" customWidth="1"/>
    <col min="15888" max="15893" width="4.7109375" customWidth="1"/>
    <col min="16130" max="16130" width="13.5703125" bestFit="1" customWidth="1"/>
    <col min="16131" max="16131" width="12.42578125" bestFit="1" customWidth="1"/>
    <col min="16132" max="16137" width="4.7109375" customWidth="1"/>
    <col min="16138" max="16143" width="2" customWidth="1"/>
    <col min="16144" max="16149" width="4.7109375" customWidth="1"/>
  </cols>
  <sheetData>
    <row r="1" spans="1:21" x14ac:dyDescent="0.2">
      <c r="A1" s="1">
        <v>1</v>
      </c>
      <c r="B1" s="9" t="s">
        <v>23</v>
      </c>
    </row>
    <row r="2" spans="1:21" x14ac:dyDescent="0.2">
      <c r="A2" s="1">
        <v>2</v>
      </c>
      <c r="B2" s="11" t="s">
        <v>24</v>
      </c>
    </row>
    <row r="3" spans="1:21" x14ac:dyDescent="0.2">
      <c r="A3" s="1">
        <v>3</v>
      </c>
      <c r="B3" s="48" t="s">
        <v>6</v>
      </c>
    </row>
    <row r="4" spans="1:21" x14ac:dyDescent="0.2">
      <c r="A4" s="1">
        <v>4</v>
      </c>
      <c r="B4" s="13" t="s">
        <v>25</v>
      </c>
    </row>
    <row r="5" spans="1:21" x14ac:dyDescent="0.2">
      <c r="A5" s="1">
        <v>5</v>
      </c>
      <c r="B5" s="15" t="s">
        <v>26</v>
      </c>
    </row>
    <row r="6" spans="1:21" x14ac:dyDescent="0.2">
      <c r="A6" s="1">
        <v>6</v>
      </c>
      <c r="B6" s="5" t="s">
        <v>58</v>
      </c>
    </row>
    <row r="7" spans="1:21" x14ac:dyDescent="0.2">
      <c r="A7" s="1"/>
      <c r="D7" s="100" t="s">
        <v>1</v>
      </c>
      <c r="E7" s="101"/>
      <c r="F7" s="100" t="s">
        <v>2</v>
      </c>
      <c r="G7" s="101"/>
      <c r="H7" s="102" t="s">
        <v>3</v>
      </c>
      <c r="I7" s="101"/>
      <c r="P7" s="96" t="s">
        <v>0</v>
      </c>
      <c r="Q7" s="96"/>
      <c r="R7" s="96" t="s">
        <v>5</v>
      </c>
      <c r="S7" s="96"/>
      <c r="T7" s="96" t="s">
        <v>4</v>
      </c>
      <c r="U7" s="96"/>
    </row>
    <row r="8" spans="1:21" x14ac:dyDescent="0.2">
      <c r="A8" s="1">
        <v>1</v>
      </c>
      <c r="B8" s="10" t="str">
        <f>B1</f>
        <v>H.Siepe</v>
      </c>
      <c r="C8" s="12" t="str">
        <f>B2</f>
        <v>S.Sommer</v>
      </c>
      <c r="D8" s="22">
        <v>1</v>
      </c>
      <c r="E8" s="22">
        <v>6</v>
      </c>
      <c r="F8" s="22">
        <v>0</v>
      </c>
      <c r="G8" s="22">
        <v>6</v>
      </c>
      <c r="H8" s="22"/>
      <c r="I8" s="22"/>
      <c r="J8">
        <f t="shared" ref="J8:J17" si="0">IF(D8&gt;E8,1,0)</f>
        <v>0</v>
      </c>
      <c r="K8">
        <f t="shared" ref="K8:K17" si="1">IF(F8&gt;G8,1,0)</f>
        <v>0</v>
      </c>
      <c r="L8">
        <f t="shared" ref="L8:L17" si="2">IF(H8&gt;I8,1,0)</f>
        <v>0</v>
      </c>
      <c r="M8">
        <f t="shared" ref="M8:M17" si="3">IF(E8&gt;D8,1,0)</f>
        <v>1</v>
      </c>
      <c r="N8">
        <f t="shared" ref="N8:N17" si="4">IF(G8&gt;F8,1,0)</f>
        <v>1</v>
      </c>
      <c r="O8">
        <f t="shared" ref="O8:O17" si="5">IF(I8&gt;H8,1,0)</f>
        <v>0</v>
      </c>
      <c r="P8" s="22">
        <f t="shared" ref="P8:P22" si="6">SUM(J8:L8)</f>
        <v>0</v>
      </c>
      <c r="Q8" s="22">
        <f t="shared" ref="Q8:Q22" si="7">SUM(M8:O8)</f>
        <v>2</v>
      </c>
      <c r="R8" s="22">
        <f t="shared" ref="R8:S22" si="8">SUM(D8,F8,H8)</f>
        <v>1</v>
      </c>
      <c r="S8" s="22">
        <f t="shared" si="8"/>
        <v>12</v>
      </c>
      <c r="T8" s="22">
        <f t="shared" ref="T8:T22" si="9">IF(P8&gt;Q8,2,0)</f>
        <v>0</v>
      </c>
      <c r="U8" s="22">
        <f t="shared" ref="U8:U22" si="10">IF(Q8&gt;P8,2,0)</f>
        <v>2</v>
      </c>
    </row>
    <row r="9" spans="1:21" x14ac:dyDescent="0.2">
      <c r="A9" s="1">
        <v>2</v>
      </c>
      <c r="B9" s="49" t="str">
        <f>B3</f>
        <v>M.Schlaucher</v>
      </c>
      <c r="C9" s="14" t="str">
        <f>B4</f>
        <v>C.Witt</v>
      </c>
      <c r="D9" s="22">
        <v>0</v>
      </c>
      <c r="E9" s="22">
        <v>6</v>
      </c>
      <c r="F9" s="22">
        <v>0</v>
      </c>
      <c r="G9" s="22">
        <v>6</v>
      </c>
      <c r="H9" s="22"/>
      <c r="I9" s="22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22">
        <f t="shared" si="6"/>
        <v>0</v>
      </c>
      <c r="Q9" s="22">
        <f t="shared" si="7"/>
        <v>2</v>
      </c>
      <c r="R9" s="22">
        <f t="shared" si="8"/>
        <v>0</v>
      </c>
      <c r="S9" s="22">
        <f t="shared" si="8"/>
        <v>12</v>
      </c>
      <c r="T9" s="22">
        <f t="shared" si="9"/>
        <v>0</v>
      </c>
      <c r="U9" s="22">
        <f t="shared" si="10"/>
        <v>2</v>
      </c>
    </row>
    <row r="10" spans="1:21" x14ac:dyDescent="0.2">
      <c r="A10" s="1">
        <v>3</v>
      </c>
      <c r="B10" s="16" t="str">
        <f>B5</f>
        <v>C.Lehmann</v>
      </c>
      <c r="C10" s="6" t="str">
        <f>B6</f>
        <v>Y.Zielinski</v>
      </c>
      <c r="D10" s="22">
        <v>1</v>
      </c>
      <c r="E10" s="22">
        <v>6</v>
      </c>
      <c r="F10" s="22">
        <v>6</v>
      </c>
      <c r="G10" s="22">
        <v>0</v>
      </c>
      <c r="H10" s="22">
        <v>6</v>
      </c>
      <c r="I10" s="22">
        <v>1</v>
      </c>
      <c r="J10">
        <f t="shared" si="0"/>
        <v>0</v>
      </c>
      <c r="K10">
        <f t="shared" si="1"/>
        <v>1</v>
      </c>
      <c r="L10">
        <f t="shared" si="2"/>
        <v>1</v>
      </c>
      <c r="M10">
        <f t="shared" si="3"/>
        <v>1</v>
      </c>
      <c r="N10">
        <f t="shared" si="4"/>
        <v>0</v>
      </c>
      <c r="O10">
        <f t="shared" si="5"/>
        <v>0</v>
      </c>
      <c r="P10" s="22">
        <f t="shared" si="6"/>
        <v>2</v>
      </c>
      <c r="Q10" s="22">
        <f t="shared" si="7"/>
        <v>1</v>
      </c>
      <c r="R10" s="22">
        <f t="shared" si="8"/>
        <v>13</v>
      </c>
      <c r="S10" s="22">
        <f t="shared" si="8"/>
        <v>7</v>
      </c>
      <c r="T10" s="22">
        <f t="shared" si="9"/>
        <v>2</v>
      </c>
      <c r="U10" s="22">
        <f t="shared" si="10"/>
        <v>0</v>
      </c>
    </row>
    <row r="11" spans="1:21" x14ac:dyDescent="0.2">
      <c r="A11" s="1">
        <v>4</v>
      </c>
      <c r="B11" s="10" t="str">
        <f>B1</f>
        <v>H.Siepe</v>
      </c>
      <c r="C11" s="49" t="str">
        <f>B3</f>
        <v>M.Schlaucher</v>
      </c>
      <c r="D11" s="22">
        <v>6</v>
      </c>
      <c r="E11" s="22">
        <v>1</v>
      </c>
      <c r="F11" s="22">
        <v>6</v>
      </c>
      <c r="G11" s="22">
        <v>4</v>
      </c>
      <c r="H11" s="22"/>
      <c r="I11" s="22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2">
        <f t="shared" si="6"/>
        <v>2</v>
      </c>
      <c r="Q11" s="22">
        <f t="shared" si="7"/>
        <v>0</v>
      </c>
      <c r="R11" s="22">
        <f t="shared" si="8"/>
        <v>12</v>
      </c>
      <c r="S11" s="22">
        <f t="shared" si="8"/>
        <v>5</v>
      </c>
      <c r="T11" s="22">
        <f t="shared" si="9"/>
        <v>2</v>
      </c>
      <c r="U11" s="22">
        <f t="shared" si="10"/>
        <v>0</v>
      </c>
    </row>
    <row r="12" spans="1:21" x14ac:dyDescent="0.2">
      <c r="A12" s="1">
        <v>5</v>
      </c>
      <c r="B12" s="12" t="str">
        <f>B2</f>
        <v>S.Sommer</v>
      </c>
      <c r="C12" s="16" t="str">
        <f>B5</f>
        <v>C.Lehmann</v>
      </c>
      <c r="D12" s="22">
        <v>1</v>
      </c>
      <c r="E12" s="22">
        <v>6</v>
      </c>
      <c r="F12" s="22">
        <v>5</v>
      </c>
      <c r="G12" s="22">
        <v>7</v>
      </c>
      <c r="H12" s="22"/>
      <c r="I12" s="22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1</v>
      </c>
      <c r="N12">
        <f t="shared" si="4"/>
        <v>1</v>
      </c>
      <c r="O12">
        <f t="shared" si="5"/>
        <v>0</v>
      </c>
      <c r="P12" s="22">
        <f t="shared" si="6"/>
        <v>0</v>
      </c>
      <c r="Q12" s="22">
        <f t="shared" si="7"/>
        <v>2</v>
      </c>
      <c r="R12" s="22">
        <f t="shared" si="8"/>
        <v>6</v>
      </c>
      <c r="S12" s="22">
        <f t="shared" si="8"/>
        <v>13</v>
      </c>
      <c r="T12" s="22">
        <f t="shared" si="9"/>
        <v>0</v>
      </c>
      <c r="U12" s="22">
        <f t="shared" si="10"/>
        <v>2</v>
      </c>
    </row>
    <row r="13" spans="1:21" x14ac:dyDescent="0.2">
      <c r="A13" s="1">
        <v>6</v>
      </c>
      <c r="B13" s="14" t="str">
        <f>B4</f>
        <v>C.Witt</v>
      </c>
      <c r="C13" s="6" t="str">
        <f>B6</f>
        <v>Y.Zielinski</v>
      </c>
      <c r="D13" s="22">
        <v>6</v>
      </c>
      <c r="E13" s="22">
        <v>4</v>
      </c>
      <c r="F13" s="22">
        <v>6</v>
      </c>
      <c r="G13" s="22">
        <v>2</v>
      </c>
      <c r="H13" s="22"/>
      <c r="I13" s="22"/>
      <c r="J13">
        <f t="shared" si="0"/>
        <v>1</v>
      </c>
      <c r="K13">
        <f t="shared" si="1"/>
        <v>1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22">
        <f t="shared" si="6"/>
        <v>2</v>
      </c>
      <c r="Q13" s="22">
        <f t="shared" si="7"/>
        <v>0</v>
      </c>
      <c r="R13" s="22">
        <f t="shared" si="8"/>
        <v>12</v>
      </c>
      <c r="S13" s="22">
        <f t="shared" si="8"/>
        <v>6</v>
      </c>
      <c r="T13" s="22">
        <f t="shared" si="9"/>
        <v>2</v>
      </c>
      <c r="U13" s="22">
        <f t="shared" si="10"/>
        <v>0</v>
      </c>
    </row>
    <row r="14" spans="1:21" x14ac:dyDescent="0.2">
      <c r="A14" s="1">
        <v>7</v>
      </c>
      <c r="B14" s="10" t="str">
        <f>B1</f>
        <v>H.Siepe</v>
      </c>
      <c r="C14" s="16" t="str">
        <f>B5</f>
        <v>C.Lehmann</v>
      </c>
      <c r="D14" s="22">
        <v>1</v>
      </c>
      <c r="E14" s="22">
        <v>6</v>
      </c>
      <c r="F14" s="22">
        <v>1</v>
      </c>
      <c r="G14" s="22">
        <v>6</v>
      </c>
      <c r="H14" s="22"/>
      <c r="I14" s="22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22">
        <f t="shared" si="6"/>
        <v>0</v>
      </c>
      <c r="Q14" s="22">
        <f t="shared" si="7"/>
        <v>2</v>
      </c>
      <c r="R14" s="22">
        <f t="shared" si="8"/>
        <v>2</v>
      </c>
      <c r="S14" s="22">
        <f t="shared" si="8"/>
        <v>12</v>
      </c>
      <c r="T14" s="22">
        <f t="shared" si="9"/>
        <v>0</v>
      </c>
      <c r="U14" s="22">
        <f t="shared" si="10"/>
        <v>2</v>
      </c>
    </row>
    <row r="15" spans="1:21" x14ac:dyDescent="0.2">
      <c r="A15" s="1">
        <v>8</v>
      </c>
      <c r="B15" s="12" t="str">
        <f>B2</f>
        <v>S.Sommer</v>
      </c>
      <c r="C15" s="6" t="str">
        <f>B6</f>
        <v>Y.Zielinski</v>
      </c>
      <c r="D15" s="22">
        <v>6</v>
      </c>
      <c r="E15" s="22">
        <v>2</v>
      </c>
      <c r="F15" s="22">
        <v>3</v>
      </c>
      <c r="G15" s="22">
        <v>6</v>
      </c>
      <c r="H15" s="22">
        <v>5</v>
      </c>
      <c r="I15" s="22">
        <v>7</v>
      </c>
      <c r="J15">
        <f t="shared" si="0"/>
        <v>1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1</v>
      </c>
      <c r="O15">
        <f t="shared" si="5"/>
        <v>1</v>
      </c>
      <c r="P15" s="22">
        <f t="shared" si="6"/>
        <v>1</v>
      </c>
      <c r="Q15" s="22">
        <f t="shared" si="7"/>
        <v>2</v>
      </c>
      <c r="R15" s="22">
        <f t="shared" si="8"/>
        <v>14</v>
      </c>
      <c r="S15" s="22">
        <f t="shared" si="8"/>
        <v>15</v>
      </c>
      <c r="T15" s="22">
        <f t="shared" si="9"/>
        <v>0</v>
      </c>
      <c r="U15" s="22">
        <f t="shared" si="10"/>
        <v>2</v>
      </c>
    </row>
    <row r="16" spans="1:21" x14ac:dyDescent="0.2">
      <c r="A16" s="1">
        <v>9</v>
      </c>
      <c r="B16" s="49" t="str">
        <f>B3</f>
        <v>M.Schlaucher</v>
      </c>
      <c r="C16" s="16" t="str">
        <f>B5</f>
        <v>C.Lehmann</v>
      </c>
      <c r="D16" s="22">
        <v>1</v>
      </c>
      <c r="E16" s="22">
        <v>6</v>
      </c>
      <c r="F16" s="22">
        <v>1</v>
      </c>
      <c r="G16" s="22">
        <v>6</v>
      </c>
      <c r="H16" s="22"/>
      <c r="I16" s="22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1</v>
      </c>
      <c r="N16">
        <f t="shared" si="4"/>
        <v>1</v>
      </c>
      <c r="O16">
        <f t="shared" si="5"/>
        <v>0</v>
      </c>
      <c r="P16" s="22">
        <f t="shared" si="6"/>
        <v>0</v>
      </c>
      <c r="Q16" s="22">
        <f t="shared" si="7"/>
        <v>2</v>
      </c>
      <c r="R16" s="22">
        <f t="shared" si="8"/>
        <v>2</v>
      </c>
      <c r="S16" s="22">
        <f t="shared" si="8"/>
        <v>12</v>
      </c>
      <c r="T16" s="22">
        <f t="shared" si="9"/>
        <v>0</v>
      </c>
      <c r="U16" s="22">
        <f t="shared" si="10"/>
        <v>2</v>
      </c>
    </row>
    <row r="17" spans="1:21" ht="12" customHeight="1" x14ac:dyDescent="0.2">
      <c r="A17" s="1">
        <v>10</v>
      </c>
      <c r="B17" s="10" t="str">
        <f>B1</f>
        <v>H.Siepe</v>
      </c>
      <c r="C17" s="14" t="str">
        <f>B4</f>
        <v>C.Witt</v>
      </c>
      <c r="D17" s="22">
        <v>4</v>
      </c>
      <c r="E17" s="22">
        <v>6</v>
      </c>
      <c r="F17" s="22">
        <v>0</v>
      </c>
      <c r="G17" s="22">
        <v>6</v>
      </c>
      <c r="H17" s="22"/>
      <c r="I17" s="22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1</v>
      </c>
      <c r="N17">
        <f t="shared" si="4"/>
        <v>1</v>
      </c>
      <c r="O17">
        <f t="shared" si="5"/>
        <v>0</v>
      </c>
      <c r="P17" s="22">
        <f t="shared" si="6"/>
        <v>0</v>
      </c>
      <c r="Q17" s="22">
        <f t="shared" si="7"/>
        <v>2</v>
      </c>
      <c r="R17" s="22">
        <f t="shared" si="8"/>
        <v>4</v>
      </c>
      <c r="S17" s="22">
        <f t="shared" si="8"/>
        <v>12</v>
      </c>
      <c r="T17" s="22">
        <f t="shared" si="9"/>
        <v>0</v>
      </c>
      <c r="U17" s="22">
        <f t="shared" si="10"/>
        <v>2</v>
      </c>
    </row>
    <row r="18" spans="1:21" ht="12" customHeight="1" x14ac:dyDescent="0.2">
      <c r="A18" s="1">
        <v>11</v>
      </c>
      <c r="B18" s="12" t="str">
        <f>B2</f>
        <v>S.Sommer</v>
      </c>
      <c r="C18" s="49" t="str">
        <f>B3</f>
        <v>M.Schlaucher</v>
      </c>
      <c r="D18" s="22">
        <v>6</v>
      </c>
      <c r="E18" s="86">
        <v>0</v>
      </c>
      <c r="F18" s="22">
        <v>6</v>
      </c>
      <c r="G18" s="22">
        <v>0</v>
      </c>
      <c r="H18" s="22"/>
      <c r="I18" s="22"/>
      <c r="J18">
        <f>IF(D18&gt;E18,1,0)</f>
        <v>1</v>
      </c>
      <c r="K18">
        <f>IF(F18&gt;G18,1,0)</f>
        <v>1</v>
      </c>
      <c r="L18">
        <f>IF(H18&gt;I18,1,0)</f>
        <v>0</v>
      </c>
      <c r="M18">
        <f>IF(E18&gt;D18,1,0)</f>
        <v>0</v>
      </c>
      <c r="N18">
        <f>IF(G18&gt;F18,1,0)</f>
        <v>0</v>
      </c>
      <c r="O18">
        <f>IF(I18&gt;H18,1,0)</f>
        <v>0</v>
      </c>
      <c r="P18" s="22">
        <f t="shared" si="6"/>
        <v>2</v>
      </c>
      <c r="Q18" s="22">
        <f t="shared" si="7"/>
        <v>0</v>
      </c>
      <c r="R18" s="22">
        <f t="shared" si="8"/>
        <v>12</v>
      </c>
      <c r="S18" s="22">
        <f t="shared" si="8"/>
        <v>0</v>
      </c>
      <c r="T18" s="22">
        <f t="shared" si="9"/>
        <v>2</v>
      </c>
      <c r="U18" s="22">
        <f t="shared" si="10"/>
        <v>0</v>
      </c>
    </row>
    <row r="19" spans="1:21" ht="12" customHeight="1" x14ac:dyDescent="0.2">
      <c r="A19" s="1">
        <v>12</v>
      </c>
      <c r="B19" s="16" t="str">
        <f>B5</f>
        <v>C.Lehmann</v>
      </c>
      <c r="C19" s="14" t="str">
        <f>B4</f>
        <v>C.Witt</v>
      </c>
      <c r="D19" s="22">
        <v>6</v>
      </c>
      <c r="E19" s="22">
        <v>2</v>
      </c>
      <c r="F19" s="22">
        <v>7</v>
      </c>
      <c r="G19" s="22">
        <v>5</v>
      </c>
      <c r="H19" s="22"/>
      <c r="I19" s="22"/>
      <c r="J19">
        <f>IF(D19&gt;E19,1,0)</f>
        <v>1</v>
      </c>
      <c r="K19">
        <f>IF(F19&gt;G19,1,0)</f>
        <v>1</v>
      </c>
      <c r="L19">
        <f>IF(H19&gt;I19,1,0)</f>
        <v>0</v>
      </c>
      <c r="M19">
        <f>IF(E19&gt;D19,1,0)</f>
        <v>0</v>
      </c>
      <c r="N19">
        <f>IF(G19&gt;F19,1,0)</f>
        <v>0</v>
      </c>
      <c r="O19">
        <f>IF(I19&gt;H19,1,0)</f>
        <v>0</v>
      </c>
      <c r="P19" s="22">
        <f t="shared" si="6"/>
        <v>2</v>
      </c>
      <c r="Q19" s="22">
        <f t="shared" si="7"/>
        <v>0</v>
      </c>
      <c r="R19" s="22">
        <f t="shared" si="8"/>
        <v>13</v>
      </c>
      <c r="S19" s="22">
        <f t="shared" si="8"/>
        <v>7</v>
      </c>
      <c r="T19" s="22">
        <f t="shared" si="9"/>
        <v>2</v>
      </c>
      <c r="U19" s="22">
        <f t="shared" si="10"/>
        <v>0</v>
      </c>
    </row>
    <row r="20" spans="1:21" ht="12" customHeight="1" x14ac:dyDescent="0.2">
      <c r="A20" s="1">
        <v>13</v>
      </c>
      <c r="B20" s="6" t="str">
        <f>B6</f>
        <v>Y.Zielinski</v>
      </c>
      <c r="C20" s="10" t="str">
        <f>B1</f>
        <v>H.Siepe</v>
      </c>
      <c r="D20" s="22">
        <v>6</v>
      </c>
      <c r="E20" s="22">
        <v>3</v>
      </c>
      <c r="F20" s="22">
        <v>6</v>
      </c>
      <c r="G20" s="22">
        <v>2</v>
      </c>
      <c r="H20" s="22"/>
      <c r="I20" s="22"/>
      <c r="J20">
        <f>IF(D20&gt;E20,1,0)</f>
        <v>1</v>
      </c>
      <c r="K20">
        <f>IF(F20&gt;G20,1,0)</f>
        <v>1</v>
      </c>
      <c r="L20">
        <f>IF(H20&gt;I20,1,0)</f>
        <v>0</v>
      </c>
      <c r="M20">
        <f>IF(E20&gt;D20,1,0)</f>
        <v>0</v>
      </c>
      <c r="N20">
        <f>IF(G20&gt;F20,1,0)</f>
        <v>0</v>
      </c>
      <c r="O20">
        <f>IF(I20&gt;H20,1,0)</f>
        <v>0</v>
      </c>
      <c r="P20" s="22">
        <f t="shared" si="6"/>
        <v>2</v>
      </c>
      <c r="Q20" s="22">
        <f t="shared" si="7"/>
        <v>0</v>
      </c>
      <c r="R20" s="22">
        <f t="shared" si="8"/>
        <v>12</v>
      </c>
      <c r="S20" s="22">
        <f t="shared" si="8"/>
        <v>5</v>
      </c>
      <c r="T20" s="22">
        <f t="shared" si="9"/>
        <v>2</v>
      </c>
      <c r="U20" s="22">
        <f t="shared" si="10"/>
        <v>0</v>
      </c>
    </row>
    <row r="21" spans="1:21" ht="12" customHeight="1" x14ac:dyDescent="0.2">
      <c r="A21" s="1">
        <v>14</v>
      </c>
      <c r="B21" s="49" t="str">
        <f>B3</f>
        <v>M.Schlaucher</v>
      </c>
      <c r="C21" s="6" t="str">
        <f>B6</f>
        <v>Y.Zielinski</v>
      </c>
      <c r="D21" s="22">
        <v>0</v>
      </c>
      <c r="E21" s="22">
        <v>6</v>
      </c>
      <c r="F21" s="22">
        <v>1</v>
      </c>
      <c r="G21" s="22">
        <v>6</v>
      </c>
      <c r="H21" s="22"/>
      <c r="I21" s="22"/>
      <c r="J21">
        <f>IF(D21&gt;E21,1,0)</f>
        <v>0</v>
      </c>
      <c r="K21">
        <f>IF(F21&gt;G21,1,0)</f>
        <v>0</v>
      </c>
      <c r="L21">
        <f>IF(H21&gt;I21,1,0)</f>
        <v>0</v>
      </c>
      <c r="M21">
        <f>IF(E21&gt;D21,1,0)</f>
        <v>1</v>
      </c>
      <c r="N21">
        <f>IF(G21&gt;F21,1,0)</f>
        <v>1</v>
      </c>
      <c r="O21">
        <f>IF(I21&gt;H21,1,0)</f>
        <v>0</v>
      </c>
      <c r="P21" s="22">
        <f t="shared" si="6"/>
        <v>0</v>
      </c>
      <c r="Q21" s="22">
        <f t="shared" si="7"/>
        <v>2</v>
      </c>
      <c r="R21" s="22">
        <f t="shared" si="8"/>
        <v>1</v>
      </c>
      <c r="S21" s="22">
        <f t="shared" si="8"/>
        <v>12</v>
      </c>
      <c r="T21" s="22">
        <f t="shared" si="9"/>
        <v>0</v>
      </c>
      <c r="U21" s="22">
        <f t="shared" si="10"/>
        <v>2</v>
      </c>
    </row>
    <row r="22" spans="1:21" x14ac:dyDescent="0.2">
      <c r="A22" s="1">
        <v>15</v>
      </c>
      <c r="B22" s="12" t="str">
        <f>B2</f>
        <v>S.Sommer</v>
      </c>
      <c r="C22" s="14" t="str">
        <f>B4</f>
        <v>C.Witt</v>
      </c>
      <c r="D22" s="86">
        <v>6</v>
      </c>
      <c r="E22" s="86">
        <v>4</v>
      </c>
      <c r="F22" s="86">
        <v>5</v>
      </c>
      <c r="G22" s="86">
        <v>7</v>
      </c>
      <c r="H22" s="86">
        <v>2</v>
      </c>
      <c r="I22" s="86">
        <v>6</v>
      </c>
      <c r="J22">
        <f>IF(D22&gt;E22,1,0)</f>
        <v>1</v>
      </c>
      <c r="K22">
        <f>IF(F22&gt;G22,1,0)</f>
        <v>0</v>
      </c>
      <c r="L22">
        <f>IF(H22&gt;I22,1,0)</f>
        <v>0</v>
      </c>
      <c r="M22">
        <f>IF(E22&gt;D22,1,0)</f>
        <v>0</v>
      </c>
      <c r="N22">
        <f>IF(G22&gt;F22,1,0)</f>
        <v>1</v>
      </c>
      <c r="O22">
        <f>IF(I22&gt;H22,1,0)</f>
        <v>1</v>
      </c>
      <c r="P22" s="22">
        <f t="shared" si="6"/>
        <v>1</v>
      </c>
      <c r="Q22" s="22">
        <f t="shared" si="7"/>
        <v>2</v>
      </c>
      <c r="R22" s="22">
        <f t="shared" si="8"/>
        <v>13</v>
      </c>
      <c r="S22" s="22">
        <f t="shared" si="8"/>
        <v>17</v>
      </c>
      <c r="T22" s="22">
        <f t="shared" si="9"/>
        <v>0</v>
      </c>
      <c r="U22" s="22">
        <f t="shared" si="10"/>
        <v>2</v>
      </c>
    </row>
    <row r="24" spans="1:21" x14ac:dyDescent="0.2">
      <c r="B24" s="3" t="s">
        <v>62</v>
      </c>
    </row>
    <row r="25" spans="1:21" x14ac:dyDescent="0.2">
      <c r="C25" s="1"/>
      <c r="D25" s="97" t="s">
        <v>4</v>
      </c>
      <c r="E25" s="98"/>
      <c r="F25" s="99" t="s">
        <v>0</v>
      </c>
      <c r="G25" s="98"/>
      <c r="H25" s="99" t="s">
        <v>5</v>
      </c>
      <c r="I25" s="98"/>
    </row>
    <row r="26" spans="1:21" x14ac:dyDescent="0.2">
      <c r="B26" s="7">
        <v>5</v>
      </c>
      <c r="C26" s="50" t="str">
        <f t="shared" ref="C26:C31" si="11">B1</f>
        <v>H.Siepe</v>
      </c>
      <c r="D26" s="95">
        <f>SUM(T8,T11,T14,T17,U20)</f>
        <v>2</v>
      </c>
      <c r="E26" s="95"/>
      <c r="F26" s="21">
        <f>SUM(P8,P11,P14,P17,Q20)</f>
        <v>2</v>
      </c>
      <c r="G26" s="21">
        <f>SUM(Q8,Q11,Q14,Q17,P20)</f>
        <v>8</v>
      </c>
      <c r="H26" s="21">
        <f>SUM(R8,R11,R14,R17,S20)</f>
        <v>24</v>
      </c>
      <c r="I26" s="21">
        <f>SUM(S8,S11,S14,S17,R20)</f>
        <v>53</v>
      </c>
    </row>
    <row r="27" spans="1:21" x14ac:dyDescent="0.2">
      <c r="B27" s="7">
        <v>4</v>
      </c>
      <c r="C27" s="51" t="str">
        <f t="shared" si="11"/>
        <v>S.Sommer</v>
      </c>
      <c r="D27" s="95">
        <f>SUM(U8,T12,T15,T18,T22)</f>
        <v>4</v>
      </c>
      <c r="E27" s="95"/>
      <c r="F27" s="21">
        <f>SUM(Q8,P12,P15,P18,P22)</f>
        <v>6</v>
      </c>
      <c r="G27" s="21">
        <f>SUM(P8,Q12,Q15,Q18,Q22)</f>
        <v>6</v>
      </c>
      <c r="H27" s="21">
        <f>SUM(S8,R12,R15,R18,R22)</f>
        <v>57</v>
      </c>
      <c r="I27" s="21">
        <f>SUM(R8,S12,S15,S18,S22)</f>
        <v>46</v>
      </c>
    </row>
    <row r="28" spans="1:21" x14ac:dyDescent="0.2">
      <c r="B28" s="7">
        <v>6</v>
      </c>
      <c r="C28" s="52" t="str">
        <f t="shared" si="11"/>
        <v>M.Schlaucher</v>
      </c>
      <c r="D28" s="95">
        <f>SUM(T9,U11,T16,U18,T21)</f>
        <v>0</v>
      </c>
      <c r="E28" s="95"/>
      <c r="F28" s="21">
        <f>SUM(P9,Q11,P16,Q18,P21)</f>
        <v>0</v>
      </c>
      <c r="G28" s="21">
        <f>SUM(Q9,P11,Q16,P18,Q21)</f>
        <v>10</v>
      </c>
      <c r="H28" s="21">
        <f>SUM(R9,S11,R16,S18,R21)</f>
        <v>8</v>
      </c>
      <c r="I28" s="21">
        <f>SUM(S9,R11,S16,R18,S21)</f>
        <v>60</v>
      </c>
      <c r="U28" s="4"/>
    </row>
    <row r="29" spans="1:21" x14ac:dyDescent="0.2">
      <c r="B29" s="7">
        <v>2</v>
      </c>
      <c r="C29" s="53" t="str">
        <f t="shared" si="11"/>
        <v>C.Witt</v>
      </c>
      <c r="D29" s="95">
        <f>SUM(U9,T13,U17,U19,U22)</f>
        <v>8</v>
      </c>
      <c r="E29" s="95"/>
      <c r="F29" s="21">
        <f>SUM(Q9,P13,Q17,Q19,Q22)</f>
        <v>8</v>
      </c>
      <c r="G29" s="21">
        <f>SUM(P9,Q13,P17,P19,P22)</f>
        <v>3</v>
      </c>
      <c r="H29" s="21">
        <f>SUM(S9,R13,S17,S19,S22)</f>
        <v>60</v>
      </c>
      <c r="I29" s="21">
        <f>SUM(R9,S13,R17,R19,R22)</f>
        <v>36</v>
      </c>
    </row>
    <row r="30" spans="1:21" x14ac:dyDescent="0.2">
      <c r="B30" s="91">
        <v>1</v>
      </c>
      <c r="C30" s="54" t="str">
        <f t="shared" si="11"/>
        <v>C.Lehmann</v>
      </c>
      <c r="D30" s="95">
        <f>SUM(T10,U12,U14,U16,T19)</f>
        <v>10</v>
      </c>
      <c r="E30" s="95"/>
      <c r="F30" s="21">
        <f>SUM(P10,Q12,Q14,Q16,P19)</f>
        <v>10</v>
      </c>
      <c r="G30" s="21">
        <f>SUM(Q10,P12,P14,P16,Q19)</f>
        <v>1</v>
      </c>
      <c r="H30" s="21">
        <f>SUM(R10,S12,S14,S16,R19)</f>
        <v>63</v>
      </c>
      <c r="I30" s="21">
        <f>SUM(S10,R12,R14,R16,S19)</f>
        <v>24</v>
      </c>
    </row>
    <row r="31" spans="1:21" x14ac:dyDescent="0.2">
      <c r="B31" s="7">
        <v>3</v>
      </c>
      <c r="C31" s="55" t="str">
        <f t="shared" si="11"/>
        <v>Y.Zielinski</v>
      </c>
      <c r="D31" s="100">
        <f>SUM(U10,U13,U15,T20,U21)</f>
        <v>6</v>
      </c>
      <c r="E31" s="101"/>
      <c r="F31" s="22">
        <f>SUM(Q10,Q13,Q15,Q21,P20)</f>
        <v>7</v>
      </c>
      <c r="G31" s="22">
        <f>SUM(P10,P13,P15,Q20,P21)</f>
        <v>5</v>
      </c>
      <c r="H31" s="22">
        <f>SUM(S10,S13,S15,S21,R20)</f>
        <v>52</v>
      </c>
      <c r="I31" s="22">
        <f>SUM(R10,R13,R15,R21,S20)</f>
        <v>45</v>
      </c>
    </row>
  </sheetData>
  <mergeCells count="15">
    <mergeCell ref="T7:U7"/>
    <mergeCell ref="H25:I25"/>
    <mergeCell ref="D26:E26"/>
    <mergeCell ref="D7:E7"/>
    <mergeCell ref="F7:G7"/>
    <mergeCell ref="H7:I7"/>
    <mergeCell ref="P7:Q7"/>
    <mergeCell ref="R7:S7"/>
    <mergeCell ref="D29:E29"/>
    <mergeCell ref="D30:E30"/>
    <mergeCell ref="D31:E31"/>
    <mergeCell ref="D25:E25"/>
    <mergeCell ref="F25:G25"/>
    <mergeCell ref="D27:E27"/>
    <mergeCell ref="D28:E2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 xml:space="preserve">&amp;LTC Tornesch e.V.&amp;CClubmeisterschaft 2010
Einzel / Herren 30&amp;R&amp;D &amp;T
  </oddHeader>
    <oddFooter>&amp;L6-Gruppe&amp;R&amp;D,&amp;T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G16" sqref="G16"/>
    </sheetView>
  </sheetViews>
  <sheetFormatPr baseColWidth="10" defaultRowHeight="15" x14ac:dyDescent="0.2"/>
  <cols>
    <col min="2" max="2" width="16.85546875" bestFit="1" customWidth="1"/>
    <col min="3" max="5" width="2.5703125" bestFit="1" customWidth="1"/>
    <col min="7" max="7" width="16.85546875" style="56" bestFit="1" customWidth="1"/>
    <col min="8" max="10" width="2.5703125" bestFit="1" customWidth="1"/>
    <col min="12" max="12" width="14.5703125" style="26" bestFit="1" customWidth="1"/>
    <col min="13" max="15" width="2" bestFit="1" customWidth="1"/>
    <col min="259" max="261" width="2.5703125" bestFit="1" customWidth="1"/>
    <col min="264" max="266" width="2.5703125" bestFit="1" customWidth="1"/>
    <col min="269" max="271" width="2" bestFit="1" customWidth="1"/>
    <col min="515" max="517" width="2.5703125" bestFit="1" customWidth="1"/>
    <col min="520" max="522" width="2.5703125" bestFit="1" customWidth="1"/>
    <col min="525" max="527" width="2" bestFit="1" customWidth="1"/>
    <col min="771" max="773" width="2.5703125" bestFit="1" customWidth="1"/>
    <col min="776" max="778" width="2.5703125" bestFit="1" customWidth="1"/>
    <col min="781" max="783" width="2" bestFit="1" customWidth="1"/>
    <col min="1027" max="1029" width="2.5703125" bestFit="1" customWidth="1"/>
    <col min="1032" max="1034" width="2.5703125" bestFit="1" customWidth="1"/>
    <col min="1037" max="1039" width="2" bestFit="1" customWidth="1"/>
    <col min="1283" max="1285" width="2.5703125" bestFit="1" customWidth="1"/>
    <col min="1288" max="1290" width="2.5703125" bestFit="1" customWidth="1"/>
    <col min="1293" max="1295" width="2" bestFit="1" customWidth="1"/>
    <col min="1539" max="1541" width="2.5703125" bestFit="1" customWidth="1"/>
    <col min="1544" max="1546" width="2.5703125" bestFit="1" customWidth="1"/>
    <col min="1549" max="1551" width="2" bestFit="1" customWidth="1"/>
    <col min="1795" max="1797" width="2.5703125" bestFit="1" customWidth="1"/>
    <col min="1800" max="1802" width="2.5703125" bestFit="1" customWidth="1"/>
    <col min="1805" max="1807" width="2" bestFit="1" customWidth="1"/>
    <col min="2051" max="2053" width="2.5703125" bestFit="1" customWidth="1"/>
    <col min="2056" max="2058" width="2.5703125" bestFit="1" customWidth="1"/>
    <col min="2061" max="2063" width="2" bestFit="1" customWidth="1"/>
    <col min="2307" max="2309" width="2.5703125" bestFit="1" customWidth="1"/>
    <col min="2312" max="2314" width="2.5703125" bestFit="1" customWidth="1"/>
    <col min="2317" max="2319" width="2" bestFit="1" customWidth="1"/>
    <col min="2563" max="2565" width="2.5703125" bestFit="1" customWidth="1"/>
    <col min="2568" max="2570" width="2.5703125" bestFit="1" customWidth="1"/>
    <col min="2573" max="2575" width="2" bestFit="1" customWidth="1"/>
    <col min="2819" max="2821" width="2.5703125" bestFit="1" customWidth="1"/>
    <col min="2824" max="2826" width="2.5703125" bestFit="1" customWidth="1"/>
    <col min="2829" max="2831" width="2" bestFit="1" customWidth="1"/>
    <col min="3075" max="3077" width="2.5703125" bestFit="1" customWidth="1"/>
    <col min="3080" max="3082" width="2.5703125" bestFit="1" customWidth="1"/>
    <col min="3085" max="3087" width="2" bestFit="1" customWidth="1"/>
    <col min="3331" max="3333" width="2.5703125" bestFit="1" customWidth="1"/>
    <col min="3336" max="3338" width="2.5703125" bestFit="1" customWidth="1"/>
    <col min="3341" max="3343" width="2" bestFit="1" customWidth="1"/>
    <col min="3587" max="3589" width="2.5703125" bestFit="1" customWidth="1"/>
    <col min="3592" max="3594" width="2.5703125" bestFit="1" customWidth="1"/>
    <col min="3597" max="3599" width="2" bestFit="1" customWidth="1"/>
    <col min="3843" max="3845" width="2.5703125" bestFit="1" customWidth="1"/>
    <col min="3848" max="3850" width="2.5703125" bestFit="1" customWidth="1"/>
    <col min="3853" max="3855" width="2" bestFit="1" customWidth="1"/>
    <col min="4099" max="4101" width="2.5703125" bestFit="1" customWidth="1"/>
    <col min="4104" max="4106" width="2.5703125" bestFit="1" customWidth="1"/>
    <col min="4109" max="4111" width="2" bestFit="1" customWidth="1"/>
    <col min="4355" max="4357" width="2.5703125" bestFit="1" customWidth="1"/>
    <col min="4360" max="4362" width="2.5703125" bestFit="1" customWidth="1"/>
    <col min="4365" max="4367" width="2" bestFit="1" customWidth="1"/>
    <col min="4611" max="4613" width="2.5703125" bestFit="1" customWidth="1"/>
    <col min="4616" max="4618" width="2.5703125" bestFit="1" customWidth="1"/>
    <col min="4621" max="4623" width="2" bestFit="1" customWidth="1"/>
    <col min="4867" max="4869" width="2.5703125" bestFit="1" customWidth="1"/>
    <col min="4872" max="4874" width="2.5703125" bestFit="1" customWidth="1"/>
    <col min="4877" max="4879" width="2" bestFit="1" customWidth="1"/>
    <col min="5123" max="5125" width="2.5703125" bestFit="1" customWidth="1"/>
    <col min="5128" max="5130" width="2.5703125" bestFit="1" customWidth="1"/>
    <col min="5133" max="5135" width="2" bestFit="1" customWidth="1"/>
    <col min="5379" max="5381" width="2.5703125" bestFit="1" customWidth="1"/>
    <col min="5384" max="5386" width="2.5703125" bestFit="1" customWidth="1"/>
    <col min="5389" max="5391" width="2" bestFit="1" customWidth="1"/>
    <col min="5635" max="5637" width="2.5703125" bestFit="1" customWidth="1"/>
    <col min="5640" max="5642" width="2.5703125" bestFit="1" customWidth="1"/>
    <col min="5645" max="5647" width="2" bestFit="1" customWidth="1"/>
    <col min="5891" max="5893" width="2.5703125" bestFit="1" customWidth="1"/>
    <col min="5896" max="5898" width="2.5703125" bestFit="1" customWidth="1"/>
    <col min="5901" max="5903" width="2" bestFit="1" customWidth="1"/>
    <col min="6147" max="6149" width="2.5703125" bestFit="1" customWidth="1"/>
    <col min="6152" max="6154" width="2.5703125" bestFit="1" customWidth="1"/>
    <col min="6157" max="6159" width="2" bestFit="1" customWidth="1"/>
    <col min="6403" max="6405" width="2.5703125" bestFit="1" customWidth="1"/>
    <col min="6408" max="6410" width="2.5703125" bestFit="1" customWidth="1"/>
    <col min="6413" max="6415" width="2" bestFit="1" customWidth="1"/>
    <col min="6659" max="6661" width="2.5703125" bestFit="1" customWidth="1"/>
    <col min="6664" max="6666" width="2.5703125" bestFit="1" customWidth="1"/>
    <col min="6669" max="6671" width="2" bestFit="1" customWidth="1"/>
    <col min="6915" max="6917" width="2.5703125" bestFit="1" customWidth="1"/>
    <col min="6920" max="6922" width="2.5703125" bestFit="1" customWidth="1"/>
    <col min="6925" max="6927" width="2" bestFit="1" customWidth="1"/>
    <col min="7171" max="7173" width="2.5703125" bestFit="1" customWidth="1"/>
    <col min="7176" max="7178" width="2.5703125" bestFit="1" customWidth="1"/>
    <col min="7181" max="7183" width="2" bestFit="1" customWidth="1"/>
    <col min="7427" max="7429" width="2.5703125" bestFit="1" customWidth="1"/>
    <col min="7432" max="7434" width="2.5703125" bestFit="1" customWidth="1"/>
    <col min="7437" max="7439" width="2" bestFit="1" customWidth="1"/>
    <col min="7683" max="7685" width="2.5703125" bestFit="1" customWidth="1"/>
    <col min="7688" max="7690" width="2.5703125" bestFit="1" customWidth="1"/>
    <col min="7693" max="7695" width="2" bestFit="1" customWidth="1"/>
    <col min="7939" max="7941" width="2.5703125" bestFit="1" customWidth="1"/>
    <col min="7944" max="7946" width="2.5703125" bestFit="1" customWidth="1"/>
    <col min="7949" max="7951" width="2" bestFit="1" customWidth="1"/>
    <col min="8195" max="8197" width="2.5703125" bestFit="1" customWidth="1"/>
    <col min="8200" max="8202" width="2.5703125" bestFit="1" customWidth="1"/>
    <col min="8205" max="8207" width="2" bestFit="1" customWidth="1"/>
    <col min="8451" max="8453" width="2.5703125" bestFit="1" customWidth="1"/>
    <col min="8456" max="8458" width="2.5703125" bestFit="1" customWidth="1"/>
    <col min="8461" max="8463" width="2" bestFit="1" customWidth="1"/>
    <col min="8707" max="8709" width="2.5703125" bestFit="1" customWidth="1"/>
    <col min="8712" max="8714" width="2.5703125" bestFit="1" customWidth="1"/>
    <col min="8717" max="8719" width="2" bestFit="1" customWidth="1"/>
    <col min="8963" max="8965" width="2.5703125" bestFit="1" customWidth="1"/>
    <col min="8968" max="8970" width="2.5703125" bestFit="1" customWidth="1"/>
    <col min="8973" max="8975" width="2" bestFit="1" customWidth="1"/>
    <col min="9219" max="9221" width="2.5703125" bestFit="1" customWidth="1"/>
    <col min="9224" max="9226" width="2.5703125" bestFit="1" customWidth="1"/>
    <col min="9229" max="9231" width="2" bestFit="1" customWidth="1"/>
    <col min="9475" max="9477" width="2.5703125" bestFit="1" customWidth="1"/>
    <col min="9480" max="9482" width="2.5703125" bestFit="1" customWidth="1"/>
    <col min="9485" max="9487" width="2" bestFit="1" customWidth="1"/>
    <col min="9731" max="9733" width="2.5703125" bestFit="1" customWidth="1"/>
    <col min="9736" max="9738" width="2.5703125" bestFit="1" customWidth="1"/>
    <col min="9741" max="9743" width="2" bestFit="1" customWidth="1"/>
    <col min="9987" max="9989" width="2.5703125" bestFit="1" customWidth="1"/>
    <col min="9992" max="9994" width="2.5703125" bestFit="1" customWidth="1"/>
    <col min="9997" max="9999" width="2" bestFit="1" customWidth="1"/>
    <col min="10243" max="10245" width="2.5703125" bestFit="1" customWidth="1"/>
    <col min="10248" max="10250" width="2.5703125" bestFit="1" customWidth="1"/>
    <col min="10253" max="10255" width="2" bestFit="1" customWidth="1"/>
    <col min="10499" max="10501" width="2.5703125" bestFit="1" customWidth="1"/>
    <col min="10504" max="10506" width="2.5703125" bestFit="1" customWidth="1"/>
    <col min="10509" max="10511" width="2" bestFit="1" customWidth="1"/>
    <col min="10755" max="10757" width="2.5703125" bestFit="1" customWidth="1"/>
    <col min="10760" max="10762" width="2.5703125" bestFit="1" customWidth="1"/>
    <col min="10765" max="10767" width="2" bestFit="1" customWidth="1"/>
    <col min="11011" max="11013" width="2.5703125" bestFit="1" customWidth="1"/>
    <col min="11016" max="11018" width="2.5703125" bestFit="1" customWidth="1"/>
    <col min="11021" max="11023" width="2" bestFit="1" customWidth="1"/>
    <col min="11267" max="11269" width="2.5703125" bestFit="1" customWidth="1"/>
    <col min="11272" max="11274" width="2.5703125" bestFit="1" customWidth="1"/>
    <col min="11277" max="11279" width="2" bestFit="1" customWidth="1"/>
    <col min="11523" max="11525" width="2.5703125" bestFit="1" customWidth="1"/>
    <col min="11528" max="11530" width="2.5703125" bestFit="1" customWidth="1"/>
    <col min="11533" max="11535" width="2" bestFit="1" customWidth="1"/>
    <col min="11779" max="11781" width="2.5703125" bestFit="1" customWidth="1"/>
    <col min="11784" max="11786" width="2.5703125" bestFit="1" customWidth="1"/>
    <col min="11789" max="11791" width="2" bestFit="1" customWidth="1"/>
    <col min="12035" max="12037" width="2.5703125" bestFit="1" customWidth="1"/>
    <col min="12040" max="12042" width="2.5703125" bestFit="1" customWidth="1"/>
    <col min="12045" max="12047" width="2" bestFit="1" customWidth="1"/>
    <col min="12291" max="12293" width="2.5703125" bestFit="1" customWidth="1"/>
    <col min="12296" max="12298" width="2.5703125" bestFit="1" customWidth="1"/>
    <col min="12301" max="12303" width="2" bestFit="1" customWidth="1"/>
    <col min="12547" max="12549" width="2.5703125" bestFit="1" customWidth="1"/>
    <col min="12552" max="12554" width="2.5703125" bestFit="1" customWidth="1"/>
    <col min="12557" max="12559" width="2" bestFit="1" customWidth="1"/>
    <col min="12803" max="12805" width="2.5703125" bestFit="1" customWidth="1"/>
    <col min="12808" max="12810" width="2.5703125" bestFit="1" customWidth="1"/>
    <col min="12813" max="12815" width="2" bestFit="1" customWidth="1"/>
    <col min="13059" max="13061" width="2.5703125" bestFit="1" customWidth="1"/>
    <col min="13064" max="13066" width="2.5703125" bestFit="1" customWidth="1"/>
    <col min="13069" max="13071" width="2" bestFit="1" customWidth="1"/>
    <col min="13315" max="13317" width="2.5703125" bestFit="1" customWidth="1"/>
    <col min="13320" max="13322" width="2.5703125" bestFit="1" customWidth="1"/>
    <col min="13325" max="13327" width="2" bestFit="1" customWidth="1"/>
    <col min="13571" max="13573" width="2.5703125" bestFit="1" customWidth="1"/>
    <col min="13576" max="13578" width="2.5703125" bestFit="1" customWidth="1"/>
    <col min="13581" max="13583" width="2" bestFit="1" customWidth="1"/>
    <col min="13827" max="13829" width="2.5703125" bestFit="1" customWidth="1"/>
    <col min="13832" max="13834" width="2.5703125" bestFit="1" customWidth="1"/>
    <col min="13837" max="13839" width="2" bestFit="1" customWidth="1"/>
    <col min="14083" max="14085" width="2.5703125" bestFit="1" customWidth="1"/>
    <col min="14088" max="14090" width="2.5703125" bestFit="1" customWidth="1"/>
    <col min="14093" max="14095" width="2" bestFit="1" customWidth="1"/>
    <col min="14339" max="14341" width="2.5703125" bestFit="1" customWidth="1"/>
    <col min="14344" max="14346" width="2.5703125" bestFit="1" customWidth="1"/>
    <col min="14349" max="14351" width="2" bestFit="1" customWidth="1"/>
    <col min="14595" max="14597" width="2.5703125" bestFit="1" customWidth="1"/>
    <col min="14600" max="14602" width="2.5703125" bestFit="1" customWidth="1"/>
    <col min="14605" max="14607" width="2" bestFit="1" customWidth="1"/>
    <col min="14851" max="14853" width="2.5703125" bestFit="1" customWidth="1"/>
    <col min="14856" max="14858" width="2.5703125" bestFit="1" customWidth="1"/>
    <col min="14861" max="14863" width="2" bestFit="1" customWidth="1"/>
    <col min="15107" max="15109" width="2.5703125" bestFit="1" customWidth="1"/>
    <col min="15112" max="15114" width="2.5703125" bestFit="1" customWidth="1"/>
    <col min="15117" max="15119" width="2" bestFit="1" customWidth="1"/>
    <col min="15363" max="15365" width="2.5703125" bestFit="1" customWidth="1"/>
    <col min="15368" max="15370" width="2.5703125" bestFit="1" customWidth="1"/>
    <col min="15373" max="15375" width="2" bestFit="1" customWidth="1"/>
    <col min="15619" max="15621" width="2.5703125" bestFit="1" customWidth="1"/>
    <col min="15624" max="15626" width="2.5703125" bestFit="1" customWidth="1"/>
    <col min="15629" max="15631" width="2" bestFit="1" customWidth="1"/>
    <col min="15875" max="15877" width="2.5703125" bestFit="1" customWidth="1"/>
    <col min="15880" max="15882" width="2.5703125" bestFit="1" customWidth="1"/>
    <col min="15885" max="15887" width="2" bestFit="1" customWidth="1"/>
    <col min="16131" max="16133" width="2.5703125" bestFit="1" customWidth="1"/>
    <col min="16136" max="16138" width="2.5703125" bestFit="1" customWidth="1"/>
    <col min="16141" max="16143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24"/>
      <c r="G1" s="103" t="s">
        <v>11</v>
      </c>
      <c r="H1" s="103"/>
      <c r="I1" s="103"/>
      <c r="J1" s="103"/>
      <c r="K1" s="24"/>
      <c r="L1" s="103" t="s">
        <v>12</v>
      </c>
      <c r="M1" s="103"/>
      <c r="N1" s="103"/>
      <c r="O1" s="104"/>
    </row>
    <row r="2" spans="1:15" x14ac:dyDescent="0.2">
      <c r="A2" s="25">
        <v>1</v>
      </c>
      <c r="B2" s="26" t="s">
        <v>44</v>
      </c>
      <c r="C2" s="27">
        <v>6</v>
      </c>
      <c r="D2" s="27">
        <v>0</v>
      </c>
      <c r="E2" s="27">
        <v>6</v>
      </c>
      <c r="L2" s="89"/>
      <c r="M2" s="28"/>
      <c r="N2" s="28"/>
      <c r="O2" s="29"/>
    </row>
    <row r="3" spans="1:15" x14ac:dyDescent="0.2">
      <c r="A3" s="30">
        <v>2</v>
      </c>
      <c r="B3" s="31" t="s">
        <v>45</v>
      </c>
      <c r="C3" s="32">
        <v>0</v>
      </c>
      <c r="D3" s="32">
        <v>6</v>
      </c>
      <c r="E3" s="32">
        <v>0</v>
      </c>
      <c r="G3" s="26" t="str">
        <f>B2</f>
        <v>Last</v>
      </c>
      <c r="H3" s="33">
        <v>6</v>
      </c>
      <c r="I3" s="33">
        <v>6</v>
      </c>
      <c r="J3" s="33">
        <v>0</v>
      </c>
      <c r="L3" s="89"/>
      <c r="M3" s="28"/>
      <c r="N3" s="28"/>
      <c r="O3" s="29"/>
    </row>
    <row r="4" spans="1:15" x14ac:dyDescent="0.2">
      <c r="A4" s="25">
        <v>3</v>
      </c>
      <c r="B4" s="26" t="s">
        <v>46</v>
      </c>
      <c r="C4" s="33">
        <v>6</v>
      </c>
      <c r="D4" s="33">
        <v>7</v>
      </c>
      <c r="E4" s="33">
        <v>0</v>
      </c>
      <c r="G4" s="26" t="str">
        <f>B4</f>
        <v>Schlaucher</v>
      </c>
      <c r="H4" s="33">
        <v>2</v>
      </c>
      <c r="I4" s="33">
        <v>1</v>
      </c>
      <c r="J4" s="33">
        <v>0</v>
      </c>
      <c r="L4" s="89"/>
      <c r="M4" s="28"/>
      <c r="N4" s="28"/>
      <c r="O4" s="29"/>
    </row>
    <row r="5" spans="1:15" x14ac:dyDescent="0.2">
      <c r="A5" s="30">
        <v>4</v>
      </c>
      <c r="B5" s="31" t="s">
        <v>47</v>
      </c>
      <c r="C5" s="32">
        <v>4</v>
      </c>
      <c r="D5" s="32">
        <v>5</v>
      </c>
      <c r="E5" s="32">
        <v>0</v>
      </c>
      <c r="G5" s="26"/>
      <c r="L5" s="90" t="str">
        <f>G3</f>
        <v>Last</v>
      </c>
      <c r="M5" s="34">
        <v>6</v>
      </c>
      <c r="N5" s="34">
        <v>6</v>
      </c>
      <c r="O5" s="35">
        <v>0</v>
      </c>
    </row>
    <row r="6" spans="1:15" x14ac:dyDescent="0.2">
      <c r="A6" s="25">
        <v>5</v>
      </c>
      <c r="B6" s="26" t="s">
        <v>48</v>
      </c>
      <c r="C6" s="33">
        <v>1</v>
      </c>
      <c r="D6" s="33">
        <v>3</v>
      </c>
      <c r="E6" s="33">
        <v>0</v>
      </c>
      <c r="G6" s="26"/>
      <c r="L6" s="89" t="str">
        <f>G8</f>
        <v>Piepenhagen</v>
      </c>
      <c r="M6" s="34">
        <v>3</v>
      </c>
      <c r="N6" s="34">
        <v>3</v>
      </c>
      <c r="O6" s="35">
        <v>0</v>
      </c>
    </row>
    <row r="7" spans="1:15" x14ac:dyDescent="0.2">
      <c r="A7" s="30">
        <v>6</v>
      </c>
      <c r="B7" s="31" t="s">
        <v>49</v>
      </c>
      <c r="C7" s="32">
        <v>6</v>
      </c>
      <c r="D7" s="32">
        <v>6</v>
      </c>
      <c r="E7" s="32">
        <v>0</v>
      </c>
      <c r="G7" s="26" t="str">
        <f>B7</f>
        <v>Steckmeister</v>
      </c>
      <c r="H7" s="33">
        <v>5</v>
      </c>
      <c r="I7" s="33">
        <v>4</v>
      </c>
      <c r="J7" s="33">
        <v>0</v>
      </c>
      <c r="L7" s="89"/>
      <c r="M7" s="28"/>
      <c r="N7" s="28"/>
      <c r="O7" s="29"/>
    </row>
    <row r="8" spans="1:15" x14ac:dyDescent="0.2">
      <c r="A8" s="25">
        <v>7</v>
      </c>
      <c r="B8" s="26" t="s">
        <v>50</v>
      </c>
      <c r="C8" s="33">
        <v>0</v>
      </c>
      <c r="D8" s="33">
        <v>0</v>
      </c>
      <c r="E8" s="33">
        <v>0</v>
      </c>
      <c r="G8" s="26" t="str">
        <f>B9</f>
        <v>Piepenhagen</v>
      </c>
      <c r="H8" s="33">
        <v>7</v>
      </c>
      <c r="I8" s="33">
        <v>6</v>
      </c>
      <c r="J8" s="33">
        <v>0</v>
      </c>
      <c r="L8" s="89"/>
      <c r="M8" s="28"/>
      <c r="N8" s="28"/>
      <c r="O8" s="29"/>
    </row>
    <row r="9" spans="1:15" ht="15.75" thickBot="1" x14ac:dyDescent="0.25">
      <c r="A9" s="36">
        <v>8</v>
      </c>
      <c r="B9" s="37" t="s">
        <v>51</v>
      </c>
      <c r="C9" s="38">
        <v>6</v>
      </c>
      <c r="D9" s="38">
        <v>6</v>
      </c>
      <c r="E9" s="38">
        <v>0</v>
      </c>
      <c r="F9" s="39"/>
      <c r="G9" s="85"/>
      <c r="H9" s="39"/>
      <c r="I9" s="39"/>
      <c r="J9" s="39"/>
      <c r="K9" s="39"/>
      <c r="L9" s="85"/>
      <c r="M9" s="39"/>
      <c r="N9" s="39"/>
      <c r="O9" s="23"/>
    </row>
    <row r="11" spans="1:15" x14ac:dyDescent="0.2">
      <c r="A11" s="40" t="s">
        <v>27</v>
      </c>
      <c r="B11" s="41" t="s">
        <v>52</v>
      </c>
      <c r="C11" s="42">
        <v>0</v>
      </c>
      <c r="D11" s="42">
        <v>0</v>
      </c>
      <c r="E11" s="43"/>
    </row>
    <row r="12" spans="1:15" x14ac:dyDescent="0.2">
      <c r="A12" s="44"/>
      <c r="B12" s="45" t="s">
        <v>47</v>
      </c>
      <c r="C12" s="46">
        <v>6</v>
      </c>
      <c r="D12" s="46">
        <v>6</v>
      </c>
      <c r="E12" s="47"/>
    </row>
    <row r="13" spans="1:15" x14ac:dyDescent="0.2">
      <c r="A13" s="56"/>
      <c r="B13" s="56"/>
      <c r="C13" s="56"/>
      <c r="D13" s="56"/>
      <c r="E13" s="56"/>
    </row>
    <row r="14" spans="1:15" x14ac:dyDescent="0.2">
      <c r="A14" s="82"/>
      <c r="B14" s="82"/>
      <c r="C14" s="83"/>
      <c r="D14" s="83"/>
      <c r="E14" s="83"/>
    </row>
    <row r="15" spans="1:15" x14ac:dyDescent="0.2">
      <c r="A15" s="82"/>
      <c r="B15" s="82"/>
      <c r="C15" s="83"/>
      <c r="D15" s="83"/>
      <c r="E15" s="8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Herren 40&amp;R&amp;D &amp;T</oddHeader>
    <oddFooter>&amp;Z&amp;F&amp;RSeite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view="pageLayout" zoomScaleNormal="100" workbookViewId="0">
      <selection activeCell="G13" sqref="G13"/>
    </sheetView>
  </sheetViews>
  <sheetFormatPr baseColWidth="10" defaultRowHeight="15" x14ac:dyDescent="0.2"/>
  <cols>
    <col min="2" max="2" width="16.85546875" bestFit="1" customWidth="1"/>
    <col min="3" max="5" width="2.5703125" bestFit="1" customWidth="1"/>
    <col min="7" max="7" width="11.42578125" style="26"/>
    <col min="8" max="10" width="2.5703125" bestFit="1" customWidth="1"/>
    <col min="12" max="12" width="11.42578125" style="56"/>
    <col min="13" max="15" width="2" bestFit="1" customWidth="1"/>
    <col min="259" max="261" width="2.5703125" bestFit="1" customWidth="1"/>
    <col min="264" max="266" width="2.5703125" bestFit="1" customWidth="1"/>
    <col min="269" max="271" width="2" bestFit="1" customWidth="1"/>
    <col min="515" max="517" width="2.5703125" bestFit="1" customWidth="1"/>
    <col min="520" max="522" width="2.5703125" bestFit="1" customWidth="1"/>
    <col min="525" max="527" width="2" bestFit="1" customWidth="1"/>
    <col min="771" max="773" width="2.5703125" bestFit="1" customWidth="1"/>
    <col min="776" max="778" width="2.5703125" bestFit="1" customWidth="1"/>
    <col min="781" max="783" width="2" bestFit="1" customWidth="1"/>
    <col min="1027" max="1029" width="2.5703125" bestFit="1" customWidth="1"/>
    <col min="1032" max="1034" width="2.5703125" bestFit="1" customWidth="1"/>
    <col min="1037" max="1039" width="2" bestFit="1" customWidth="1"/>
    <col min="1283" max="1285" width="2.5703125" bestFit="1" customWidth="1"/>
    <col min="1288" max="1290" width="2.5703125" bestFit="1" customWidth="1"/>
    <col min="1293" max="1295" width="2" bestFit="1" customWidth="1"/>
    <col min="1539" max="1541" width="2.5703125" bestFit="1" customWidth="1"/>
    <col min="1544" max="1546" width="2.5703125" bestFit="1" customWidth="1"/>
    <col min="1549" max="1551" width="2" bestFit="1" customWidth="1"/>
    <col min="1795" max="1797" width="2.5703125" bestFit="1" customWidth="1"/>
    <col min="1800" max="1802" width="2.5703125" bestFit="1" customWidth="1"/>
    <col min="1805" max="1807" width="2" bestFit="1" customWidth="1"/>
    <col min="2051" max="2053" width="2.5703125" bestFit="1" customWidth="1"/>
    <col min="2056" max="2058" width="2.5703125" bestFit="1" customWidth="1"/>
    <col min="2061" max="2063" width="2" bestFit="1" customWidth="1"/>
    <col min="2307" max="2309" width="2.5703125" bestFit="1" customWidth="1"/>
    <col min="2312" max="2314" width="2.5703125" bestFit="1" customWidth="1"/>
    <col min="2317" max="2319" width="2" bestFit="1" customWidth="1"/>
    <col min="2563" max="2565" width="2.5703125" bestFit="1" customWidth="1"/>
    <col min="2568" max="2570" width="2.5703125" bestFit="1" customWidth="1"/>
    <col min="2573" max="2575" width="2" bestFit="1" customWidth="1"/>
    <col min="2819" max="2821" width="2.5703125" bestFit="1" customWidth="1"/>
    <col min="2824" max="2826" width="2.5703125" bestFit="1" customWidth="1"/>
    <col min="2829" max="2831" width="2" bestFit="1" customWidth="1"/>
    <col min="3075" max="3077" width="2.5703125" bestFit="1" customWidth="1"/>
    <col min="3080" max="3082" width="2.5703125" bestFit="1" customWidth="1"/>
    <col min="3085" max="3087" width="2" bestFit="1" customWidth="1"/>
    <col min="3331" max="3333" width="2.5703125" bestFit="1" customWidth="1"/>
    <col min="3336" max="3338" width="2.5703125" bestFit="1" customWidth="1"/>
    <col min="3341" max="3343" width="2" bestFit="1" customWidth="1"/>
    <col min="3587" max="3589" width="2.5703125" bestFit="1" customWidth="1"/>
    <col min="3592" max="3594" width="2.5703125" bestFit="1" customWidth="1"/>
    <col min="3597" max="3599" width="2" bestFit="1" customWidth="1"/>
    <col min="3843" max="3845" width="2.5703125" bestFit="1" customWidth="1"/>
    <col min="3848" max="3850" width="2.5703125" bestFit="1" customWidth="1"/>
    <col min="3853" max="3855" width="2" bestFit="1" customWidth="1"/>
    <col min="4099" max="4101" width="2.5703125" bestFit="1" customWidth="1"/>
    <col min="4104" max="4106" width="2.5703125" bestFit="1" customWidth="1"/>
    <col min="4109" max="4111" width="2" bestFit="1" customWidth="1"/>
    <col min="4355" max="4357" width="2.5703125" bestFit="1" customWidth="1"/>
    <col min="4360" max="4362" width="2.5703125" bestFit="1" customWidth="1"/>
    <col min="4365" max="4367" width="2" bestFit="1" customWidth="1"/>
    <col min="4611" max="4613" width="2.5703125" bestFit="1" customWidth="1"/>
    <col min="4616" max="4618" width="2.5703125" bestFit="1" customWidth="1"/>
    <col min="4621" max="4623" width="2" bestFit="1" customWidth="1"/>
    <col min="4867" max="4869" width="2.5703125" bestFit="1" customWidth="1"/>
    <col min="4872" max="4874" width="2.5703125" bestFit="1" customWidth="1"/>
    <col min="4877" max="4879" width="2" bestFit="1" customWidth="1"/>
    <col min="5123" max="5125" width="2.5703125" bestFit="1" customWidth="1"/>
    <col min="5128" max="5130" width="2.5703125" bestFit="1" customWidth="1"/>
    <col min="5133" max="5135" width="2" bestFit="1" customWidth="1"/>
    <col min="5379" max="5381" width="2.5703125" bestFit="1" customWidth="1"/>
    <col min="5384" max="5386" width="2.5703125" bestFit="1" customWidth="1"/>
    <col min="5389" max="5391" width="2" bestFit="1" customWidth="1"/>
    <col min="5635" max="5637" width="2.5703125" bestFit="1" customWidth="1"/>
    <col min="5640" max="5642" width="2.5703125" bestFit="1" customWidth="1"/>
    <col min="5645" max="5647" width="2" bestFit="1" customWidth="1"/>
    <col min="5891" max="5893" width="2.5703125" bestFit="1" customWidth="1"/>
    <col min="5896" max="5898" width="2.5703125" bestFit="1" customWidth="1"/>
    <col min="5901" max="5903" width="2" bestFit="1" customWidth="1"/>
    <col min="6147" max="6149" width="2.5703125" bestFit="1" customWidth="1"/>
    <col min="6152" max="6154" width="2.5703125" bestFit="1" customWidth="1"/>
    <col min="6157" max="6159" width="2" bestFit="1" customWidth="1"/>
    <col min="6403" max="6405" width="2.5703125" bestFit="1" customWidth="1"/>
    <col min="6408" max="6410" width="2.5703125" bestFit="1" customWidth="1"/>
    <col min="6413" max="6415" width="2" bestFit="1" customWidth="1"/>
    <col min="6659" max="6661" width="2.5703125" bestFit="1" customWidth="1"/>
    <col min="6664" max="6666" width="2.5703125" bestFit="1" customWidth="1"/>
    <col min="6669" max="6671" width="2" bestFit="1" customWidth="1"/>
    <col min="6915" max="6917" width="2.5703125" bestFit="1" customWidth="1"/>
    <col min="6920" max="6922" width="2.5703125" bestFit="1" customWidth="1"/>
    <col min="6925" max="6927" width="2" bestFit="1" customWidth="1"/>
    <col min="7171" max="7173" width="2.5703125" bestFit="1" customWidth="1"/>
    <col min="7176" max="7178" width="2.5703125" bestFit="1" customWidth="1"/>
    <col min="7181" max="7183" width="2" bestFit="1" customWidth="1"/>
    <col min="7427" max="7429" width="2.5703125" bestFit="1" customWidth="1"/>
    <col min="7432" max="7434" width="2.5703125" bestFit="1" customWidth="1"/>
    <col min="7437" max="7439" width="2" bestFit="1" customWidth="1"/>
    <col min="7683" max="7685" width="2.5703125" bestFit="1" customWidth="1"/>
    <col min="7688" max="7690" width="2.5703125" bestFit="1" customWidth="1"/>
    <col min="7693" max="7695" width="2" bestFit="1" customWidth="1"/>
    <col min="7939" max="7941" width="2.5703125" bestFit="1" customWidth="1"/>
    <col min="7944" max="7946" width="2.5703125" bestFit="1" customWidth="1"/>
    <col min="7949" max="7951" width="2" bestFit="1" customWidth="1"/>
    <col min="8195" max="8197" width="2.5703125" bestFit="1" customWidth="1"/>
    <col min="8200" max="8202" width="2.5703125" bestFit="1" customWidth="1"/>
    <col min="8205" max="8207" width="2" bestFit="1" customWidth="1"/>
    <col min="8451" max="8453" width="2.5703125" bestFit="1" customWidth="1"/>
    <col min="8456" max="8458" width="2.5703125" bestFit="1" customWidth="1"/>
    <col min="8461" max="8463" width="2" bestFit="1" customWidth="1"/>
    <col min="8707" max="8709" width="2.5703125" bestFit="1" customWidth="1"/>
    <col min="8712" max="8714" width="2.5703125" bestFit="1" customWidth="1"/>
    <col min="8717" max="8719" width="2" bestFit="1" customWidth="1"/>
    <col min="8963" max="8965" width="2.5703125" bestFit="1" customWidth="1"/>
    <col min="8968" max="8970" width="2.5703125" bestFit="1" customWidth="1"/>
    <col min="8973" max="8975" width="2" bestFit="1" customWidth="1"/>
    <col min="9219" max="9221" width="2.5703125" bestFit="1" customWidth="1"/>
    <col min="9224" max="9226" width="2.5703125" bestFit="1" customWidth="1"/>
    <col min="9229" max="9231" width="2" bestFit="1" customWidth="1"/>
    <col min="9475" max="9477" width="2.5703125" bestFit="1" customWidth="1"/>
    <col min="9480" max="9482" width="2.5703125" bestFit="1" customWidth="1"/>
    <col min="9485" max="9487" width="2" bestFit="1" customWidth="1"/>
    <col min="9731" max="9733" width="2.5703125" bestFit="1" customWidth="1"/>
    <col min="9736" max="9738" width="2.5703125" bestFit="1" customWidth="1"/>
    <col min="9741" max="9743" width="2" bestFit="1" customWidth="1"/>
    <col min="9987" max="9989" width="2.5703125" bestFit="1" customWidth="1"/>
    <col min="9992" max="9994" width="2.5703125" bestFit="1" customWidth="1"/>
    <col min="9997" max="9999" width="2" bestFit="1" customWidth="1"/>
    <col min="10243" max="10245" width="2.5703125" bestFit="1" customWidth="1"/>
    <col min="10248" max="10250" width="2.5703125" bestFit="1" customWidth="1"/>
    <col min="10253" max="10255" width="2" bestFit="1" customWidth="1"/>
    <col min="10499" max="10501" width="2.5703125" bestFit="1" customWidth="1"/>
    <col min="10504" max="10506" width="2.5703125" bestFit="1" customWidth="1"/>
    <col min="10509" max="10511" width="2" bestFit="1" customWidth="1"/>
    <col min="10755" max="10757" width="2.5703125" bestFit="1" customWidth="1"/>
    <col min="10760" max="10762" width="2.5703125" bestFit="1" customWidth="1"/>
    <col min="10765" max="10767" width="2" bestFit="1" customWidth="1"/>
    <col min="11011" max="11013" width="2.5703125" bestFit="1" customWidth="1"/>
    <col min="11016" max="11018" width="2.5703125" bestFit="1" customWidth="1"/>
    <col min="11021" max="11023" width="2" bestFit="1" customWidth="1"/>
    <col min="11267" max="11269" width="2.5703125" bestFit="1" customWidth="1"/>
    <col min="11272" max="11274" width="2.5703125" bestFit="1" customWidth="1"/>
    <col min="11277" max="11279" width="2" bestFit="1" customWidth="1"/>
    <col min="11523" max="11525" width="2.5703125" bestFit="1" customWidth="1"/>
    <col min="11528" max="11530" width="2.5703125" bestFit="1" customWidth="1"/>
    <col min="11533" max="11535" width="2" bestFit="1" customWidth="1"/>
    <col min="11779" max="11781" width="2.5703125" bestFit="1" customWidth="1"/>
    <col min="11784" max="11786" width="2.5703125" bestFit="1" customWidth="1"/>
    <col min="11789" max="11791" width="2" bestFit="1" customWidth="1"/>
    <col min="12035" max="12037" width="2.5703125" bestFit="1" customWidth="1"/>
    <col min="12040" max="12042" width="2.5703125" bestFit="1" customWidth="1"/>
    <col min="12045" max="12047" width="2" bestFit="1" customWidth="1"/>
    <col min="12291" max="12293" width="2.5703125" bestFit="1" customWidth="1"/>
    <col min="12296" max="12298" width="2.5703125" bestFit="1" customWidth="1"/>
    <col min="12301" max="12303" width="2" bestFit="1" customWidth="1"/>
    <col min="12547" max="12549" width="2.5703125" bestFit="1" customWidth="1"/>
    <col min="12552" max="12554" width="2.5703125" bestFit="1" customWidth="1"/>
    <col min="12557" max="12559" width="2" bestFit="1" customWidth="1"/>
    <col min="12803" max="12805" width="2.5703125" bestFit="1" customWidth="1"/>
    <col min="12808" max="12810" width="2.5703125" bestFit="1" customWidth="1"/>
    <col min="12813" max="12815" width="2" bestFit="1" customWidth="1"/>
    <col min="13059" max="13061" width="2.5703125" bestFit="1" customWidth="1"/>
    <col min="13064" max="13066" width="2.5703125" bestFit="1" customWidth="1"/>
    <col min="13069" max="13071" width="2" bestFit="1" customWidth="1"/>
    <col min="13315" max="13317" width="2.5703125" bestFit="1" customWidth="1"/>
    <col min="13320" max="13322" width="2.5703125" bestFit="1" customWidth="1"/>
    <col min="13325" max="13327" width="2" bestFit="1" customWidth="1"/>
    <col min="13571" max="13573" width="2.5703125" bestFit="1" customWidth="1"/>
    <col min="13576" max="13578" width="2.5703125" bestFit="1" customWidth="1"/>
    <col min="13581" max="13583" width="2" bestFit="1" customWidth="1"/>
    <col min="13827" max="13829" width="2.5703125" bestFit="1" customWidth="1"/>
    <col min="13832" max="13834" width="2.5703125" bestFit="1" customWidth="1"/>
    <col min="13837" max="13839" width="2" bestFit="1" customWidth="1"/>
    <col min="14083" max="14085" width="2.5703125" bestFit="1" customWidth="1"/>
    <col min="14088" max="14090" width="2.5703125" bestFit="1" customWidth="1"/>
    <col min="14093" max="14095" width="2" bestFit="1" customWidth="1"/>
    <col min="14339" max="14341" width="2.5703125" bestFit="1" customWidth="1"/>
    <col min="14344" max="14346" width="2.5703125" bestFit="1" customWidth="1"/>
    <col min="14349" max="14351" width="2" bestFit="1" customWidth="1"/>
    <col min="14595" max="14597" width="2.5703125" bestFit="1" customWidth="1"/>
    <col min="14600" max="14602" width="2.5703125" bestFit="1" customWidth="1"/>
    <col min="14605" max="14607" width="2" bestFit="1" customWidth="1"/>
    <col min="14851" max="14853" width="2.5703125" bestFit="1" customWidth="1"/>
    <col min="14856" max="14858" width="2.5703125" bestFit="1" customWidth="1"/>
    <col min="14861" max="14863" width="2" bestFit="1" customWidth="1"/>
    <col min="15107" max="15109" width="2.5703125" bestFit="1" customWidth="1"/>
    <col min="15112" max="15114" width="2.5703125" bestFit="1" customWidth="1"/>
    <col min="15117" max="15119" width="2" bestFit="1" customWidth="1"/>
    <col min="15363" max="15365" width="2.5703125" bestFit="1" customWidth="1"/>
    <col min="15368" max="15370" width="2.5703125" bestFit="1" customWidth="1"/>
    <col min="15373" max="15375" width="2" bestFit="1" customWidth="1"/>
    <col min="15619" max="15621" width="2.5703125" bestFit="1" customWidth="1"/>
    <col min="15624" max="15626" width="2.5703125" bestFit="1" customWidth="1"/>
    <col min="15629" max="15631" width="2" bestFit="1" customWidth="1"/>
    <col min="15875" max="15877" width="2.5703125" bestFit="1" customWidth="1"/>
    <col min="15880" max="15882" width="2.5703125" bestFit="1" customWidth="1"/>
    <col min="15885" max="15887" width="2" bestFit="1" customWidth="1"/>
    <col min="16131" max="16133" width="2.5703125" bestFit="1" customWidth="1"/>
    <col min="16136" max="16138" width="2.5703125" bestFit="1" customWidth="1"/>
    <col min="16141" max="16143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24"/>
      <c r="G1" s="103" t="s">
        <v>11</v>
      </c>
      <c r="H1" s="103"/>
      <c r="I1" s="103"/>
      <c r="J1" s="103"/>
      <c r="K1" s="24"/>
      <c r="L1" s="103" t="s">
        <v>12</v>
      </c>
      <c r="M1" s="103"/>
      <c r="N1" s="103"/>
      <c r="O1" s="104"/>
    </row>
    <row r="2" spans="1:15" x14ac:dyDescent="0.2">
      <c r="A2" s="25">
        <v>1</v>
      </c>
      <c r="B2" s="26"/>
      <c r="C2" s="27">
        <v>0</v>
      </c>
      <c r="D2" s="27">
        <v>0</v>
      </c>
      <c r="E2" s="27">
        <v>0</v>
      </c>
      <c r="L2" s="82"/>
      <c r="M2" s="28"/>
      <c r="N2" s="28"/>
      <c r="O2" s="29"/>
    </row>
    <row r="3" spans="1:15" x14ac:dyDescent="0.2">
      <c r="A3" s="30">
        <v>2</v>
      </c>
      <c r="B3" s="31"/>
      <c r="C3" s="32">
        <v>0</v>
      </c>
      <c r="D3" s="32">
        <v>0</v>
      </c>
      <c r="E3" s="32">
        <v>0</v>
      </c>
      <c r="G3" s="26" t="s">
        <v>45</v>
      </c>
      <c r="H3" s="33">
        <v>0</v>
      </c>
      <c r="I3" s="33">
        <v>6</v>
      </c>
      <c r="J3" s="33">
        <v>6</v>
      </c>
      <c r="L3" s="82"/>
      <c r="M3" s="28"/>
      <c r="N3" s="28"/>
      <c r="O3" s="29"/>
    </row>
    <row r="4" spans="1:15" x14ac:dyDescent="0.2">
      <c r="A4" s="25">
        <v>3</v>
      </c>
      <c r="B4" s="26"/>
      <c r="C4" s="33">
        <v>0</v>
      </c>
      <c r="D4" s="33">
        <v>0</v>
      </c>
      <c r="E4" s="33">
        <v>0</v>
      </c>
      <c r="G4" s="26" t="s">
        <v>47</v>
      </c>
      <c r="H4" s="33">
        <v>6</v>
      </c>
      <c r="I4" s="33">
        <v>4</v>
      </c>
      <c r="J4" s="33">
        <v>7</v>
      </c>
      <c r="L4" s="82"/>
      <c r="M4" s="28"/>
      <c r="N4" s="28"/>
      <c r="O4" s="29"/>
    </row>
    <row r="5" spans="1:15" x14ac:dyDescent="0.2">
      <c r="A5" s="30">
        <v>4</v>
      </c>
      <c r="B5" s="31"/>
      <c r="C5" s="32">
        <v>0</v>
      </c>
      <c r="D5" s="32">
        <v>0</v>
      </c>
      <c r="E5" s="32">
        <v>0</v>
      </c>
      <c r="L5" s="87" t="str">
        <f>G4</f>
        <v>Rupertus</v>
      </c>
      <c r="M5" s="34">
        <v>6</v>
      </c>
      <c r="N5" s="34">
        <v>6</v>
      </c>
      <c r="O5" s="35">
        <v>0</v>
      </c>
    </row>
    <row r="6" spans="1:15" x14ac:dyDescent="0.2">
      <c r="A6" s="25">
        <v>5</v>
      </c>
      <c r="B6" s="26"/>
      <c r="C6" s="33">
        <v>0</v>
      </c>
      <c r="D6" s="33">
        <v>0</v>
      </c>
      <c r="E6" s="33">
        <v>0</v>
      </c>
      <c r="L6" s="82" t="str">
        <f>G8</f>
        <v>Keuchen</v>
      </c>
      <c r="M6" s="34">
        <v>0</v>
      </c>
      <c r="N6" s="34">
        <v>0</v>
      </c>
      <c r="O6" s="35">
        <v>0</v>
      </c>
    </row>
    <row r="7" spans="1:15" x14ac:dyDescent="0.2">
      <c r="A7" s="30">
        <v>6</v>
      </c>
      <c r="B7" s="31"/>
      <c r="C7" s="32">
        <v>0</v>
      </c>
      <c r="D7" s="32">
        <v>0</v>
      </c>
      <c r="E7" s="32">
        <v>0</v>
      </c>
      <c r="G7" s="26" t="s">
        <v>59</v>
      </c>
      <c r="H7" s="33">
        <v>6</v>
      </c>
      <c r="I7" s="33">
        <v>4</v>
      </c>
      <c r="J7" s="33">
        <v>0</v>
      </c>
      <c r="L7" s="82"/>
      <c r="M7" s="28"/>
      <c r="N7" s="28"/>
      <c r="O7" s="29"/>
    </row>
    <row r="8" spans="1:15" x14ac:dyDescent="0.2">
      <c r="A8" s="25">
        <v>7</v>
      </c>
      <c r="B8" s="26"/>
      <c r="C8" s="33">
        <v>0</v>
      </c>
      <c r="D8" s="33">
        <v>0</v>
      </c>
      <c r="E8" s="33">
        <v>0</v>
      </c>
      <c r="G8" s="26" t="s">
        <v>48</v>
      </c>
      <c r="H8" s="33">
        <v>7</v>
      </c>
      <c r="I8" s="33">
        <v>6</v>
      </c>
      <c r="J8" s="33">
        <v>0</v>
      </c>
      <c r="L8" s="82"/>
      <c r="M8" s="28"/>
      <c r="N8" s="28"/>
      <c r="O8" s="29"/>
    </row>
    <row r="9" spans="1:15" ht="15.75" thickBot="1" x14ac:dyDescent="0.25">
      <c r="A9" s="36">
        <v>8</v>
      </c>
      <c r="B9" s="37"/>
      <c r="C9" s="38">
        <v>0</v>
      </c>
      <c r="D9" s="38">
        <v>0</v>
      </c>
      <c r="E9" s="38">
        <v>0</v>
      </c>
      <c r="F9" s="39"/>
      <c r="G9" s="85"/>
      <c r="H9" s="39"/>
      <c r="I9" s="39"/>
      <c r="J9" s="39"/>
      <c r="K9" s="39"/>
      <c r="L9" s="84"/>
      <c r="M9" s="39"/>
      <c r="N9" s="39"/>
      <c r="O9" s="23"/>
    </row>
    <row r="11" spans="1:15" x14ac:dyDescent="0.2">
      <c r="A11" s="82"/>
      <c r="B11" s="82"/>
      <c r="C11" s="83"/>
      <c r="D11" s="83"/>
      <c r="E11" s="83"/>
    </row>
    <row r="12" spans="1:15" x14ac:dyDescent="0.2">
      <c r="A12" s="82"/>
      <c r="B12" s="82"/>
      <c r="C12" s="83"/>
      <c r="D12" s="83"/>
      <c r="E12" s="83"/>
    </row>
    <row r="13" spans="1:15" x14ac:dyDescent="0.2">
      <c r="A13" s="82"/>
      <c r="B13" s="82"/>
      <c r="C13" s="82"/>
      <c r="D13" s="82"/>
      <c r="E13" s="82"/>
    </row>
    <row r="14" spans="1:15" x14ac:dyDescent="0.2">
      <c r="A14" s="82"/>
      <c r="B14" s="82"/>
      <c r="C14" s="83"/>
      <c r="D14" s="83"/>
      <c r="E14" s="83"/>
    </row>
    <row r="15" spans="1:15" x14ac:dyDescent="0.2">
      <c r="A15" s="82"/>
      <c r="B15" s="82"/>
      <c r="C15" s="83"/>
      <c r="D15" s="83"/>
      <c r="E15" s="8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Herren 40-B&amp;R&amp;D &amp;T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showGridLines="0" view="pageLayout" zoomScaleNormal="100" workbookViewId="0">
      <selection activeCell="Q14" sqref="Q14"/>
    </sheetView>
  </sheetViews>
  <sheetFormatPr baseColWidth="10" defaultRowHeight="12.75" x14ac:dyDescent="0.2"/>
  <cols>
    <col min="1" max="1" width="11.42578125" style="81"/>
    <col min="2" max="2" width="13.85546875" style="59" bestFit="1" customWidth="1"/>
    <col min="3" max="5" width="2.5703125" style="59" bestFit="1" customWidth="1"/>
    <col min="6" max="6" width="11.42578125" style="59"/>
    <col min="7" max="7" width="12" style="59" bestFit="1" customWidth="1"/>
    <col min="8" max="10" width="2.5703125" style="59" bestFit="1" customWidth="1"/>
    <col min="11" max="11" width="11.42578125" style="59"/>
    <col min="12" max="12" width="13.140625" style="59" bestFit="1" customWidth="1"/>
    <col min="13" max="15" width="2.5703125" style="59" bestFit="1" customWidth="1"/>
    <col min="16" max="16" width="11.42578125" style="59"/>
    <col min="17" max="17" width="13.28515625" style="59" bestFit="1" customWidth="1"/>
    <col min="18" max="20" width="2.5703125" style="59" bestFit="1" customWidth="1"/>
    <col min="21" max="257" width="11.42578125" style="59"/>
    <col min="258" max="258" width="13.85546875" style="59" bestFit="1" customWidth="1"/>
    <col min="259" max="261" width="2.5703125" style="59" bestFit="1" customWidth="1"/>
    <col min="262" max="262" width="11.42578125" style="59"/>
    <col min="263" max="263" width="9.85546875" style="59" bestFit="1" customWidth="1"/>
    <col min="264" max="266" width="2.5703125" style="59" bestFit="1" customWidth="1"/>
    <col min="267" max="267" width="11.42578125" style="59"/>
    <col min="268" max="268" width="9.85546875" style="59" bestFit="1" customWidth="1"/>
    <col min="269" max="271" width="2.5703125" style="59" bestFit="1" customWidth="1"/>
    <col min="272" max="272" width="11.42578125" style="59"/>
    <col min="273" max="273" width="9.85546875" style="59" bestFit="1" customWidth="1"/>
    <col min="274" max="276" width="2.5703125" style="59" bestFit="1" customWidth="1"/>
    <col min="277" max="513" width="11.42578125" style="59"/>
    <col min="514" max="514" width="13.85546875" style="59" bestFit="1" customWidth="1"/>
    <col min="515" max="517" width="2.5703125" style="59" bestFit="1" customWidth="1"/>
    <col min="518" max="518" width="11.42578125" style="59"/>
    <col min="519" max="519" width="9.85546875" style="59" bestFit="1" customWidth="1"/>
    <col min="520" max="522" width="2.5703125" style="59" bestFit="1" customWidth="1"/>
    <col min="523" max="523" width="11.42578125" style="59"/>
    <col min="524" max="524" width="9.85546875" style="59" bestFit="1" customWidth="1"/>
    <col min="525" max="527" width="2.5703125" style="59" bestFit="1" customWidth="1"/>
    <col min="528" max="528" width="11.42578125" style="59"/>
    <col min="529" max="529" width="9.85546875" style="59" bestFit="1" customWidth="1"/>
    <col min="530" max="532" width="2.5703125" style="59" bestFit="1" customWidth="1"/>
    <col min="533" max="769" width="11.42578125" style="59"/>
    <col min="770" max="770" width="13.85546875" style="59" bestFit="1" customWidth="1"/>
    <col min="771" max="773" width="2.5703125" style="59" bestFit="1" customWidth="1"/>
    <col min="774" max="774" width="11.42578125" style="59"/>
    <col min="775" max="775" width="9.85546875" style="59" bestFit="1" customWidth="1"/>
    <col min="776" max="778" width="2.5703125" style="59" bestFit="1" customWidth="1"/>
    <col min="779" max="779" width="11.42578125" style="59"/>
    <col min="780" max="780" width="9.85546875" style="59" bestFit="1" customWidth="1"/>
    <col min="781" max="783" width="2.5703125" style="59" bestFit="1" customWidth="1"/>
    <col min="784" max="784" width="11.42578125" style="59"/>
    <col min="785" max="785" width="9.85546875" style="59" bestFit="1" customWidth="1"/>
    <col min="786" max="788" width="2.5703125" style="59" bestFit="1" customWidth="1"/>
    <col min="789" max="1025" width="11.42578125" style="59"/>
    <col min="1026" max="1026" width="13.85546875" style="59" bestFit="1" customWidth="1"/>
    <col min="1027" max="1029" width="2.5703125" style="59" bestFit="1" customWidth="1"/>
    <col min="1030" max="1030" width="11.42578125" style="59"/>
    <col min="1031" max="1031" width="9.85546875" style="59" bestFit="1" customWidth="1"/>
    <col min="1032" max="1034" width="2.5703125" style="59" bestFit="1" customWidth="1"/>
    <col min="1035" max="1035" width="11.42578125" style="59"/>
    <col min="1036" max="1036" width="9.85546875" style="59" bestFit="1" customWidth="1"/>
    <col min="1037" max="1039" width="2.5703125" style="59" bestFit="1" customWidth="1"/>
    <col min="1040" max="1040" width="11.42578125" style="59"/>
    <col min="1041" max="1041" width="9.85546875" style="59" bestFit="1" customWidth="1"/>
    <col min="1042" max="1044" width="2.5703125" style="59" bestFit="1" customWidth="1"/>
    <col min="1045" max="1281" width="11.42578125" style="59"/>
    <col min="1282" max="1282" width="13.85546875" style="59" bestFit="1" customWidth="1"/>
    <col min="1283" max="1285" width="2.5703125" style="59" bestFit="1" customWidth="1"/>
    <col min="1286" max="1286" width="11.42578125" style="59"/>
    <col min="1287" max="1287" width="9.85546875" style="59" bestFit="1" customWidth="1"/>
    <col min="1288" max="1290" width="2.5703125" style="59" bestFit="1" customWidth="1"/>
    <col min="1291" max="1291" width="11.42578125" style="59"/>
    <col min="1292" max="1292" width="9.85546875" style="59" bestFit="1" customWidth="1"/>
    <col min="1293" max="1295" width="2.5703125" style="59" bestFit="1" customWidth="1"/>
    <col min="1296" max="1296" width="11.42578125" style="59"/>
    <col min="1297" max="1297" width="9.85546875" style="59" bestFit="1" customWidth="1"/>
    <col min="1298" max="1300" width="2.5703125" style="59" bestFit="1" customWidth="1"/>
    <col min="1301" max="1537" width="11.42578125" style="59"/>
    <col min="1538" max="1538" width="13.85546875" style="59" bestFit="1" customWidth="1"/>
    <col min="1539" max="1541" width="2.5703125" style="59" bestFit="1" customWidth="1"/>
    <col min="1542" max="1542" width="11.42578125" style="59"/>
    <col min="1543" max="1543" width="9.85546875" style="59" bestFit="1" customWidth="1"/>
    <col min="1544" max="1546" width="2.5703125" style="59" bestFit="1" customWidth="1"/>
    <col min="1547" max="1547" width="11.42578125" style="59"/>
    <col min="1548" max="1548" width="9.85546875" style="59" bestFit="1" customWidth="1"/>
    <col min="1549" max="1551" width="2.5703125" style="59" bestFit="1" customWidth="1"/>
    <col min="1552" max="1552" width="11.42578125" style="59"/>
    <col min="1553" max="1553" width="9.85546875" style="59" bestFit="1" customWidth="1"/>
    <col min="1554" max="1556" width="2.5703125" style="59" bestFit="1" customWidth="1"/>
    <col min="1557" max="1793" width="11.42578125" style="59"/>
    <col min="1794" max="1794" width="13.85546875" style="59" bestFit="1" customWidth="1"/>
    <col min="1795" max="1797" width="2.5703125" style="59" bestFit="1" customWidth="1"/>
    <col min="1798" max="1798" width="11.42578125" style="59"/>
    <col min="1799" max="1799" width="9.85546875" style="59" bestFit="1" customWidth="1"/>
    <col min="1800" max="1802" width="2.5703125" style="59" bestFit="1" customWidth="1"/>
    <col min="1803" max="1803" width="11.42578125" style="59"/>
    <col min="1804" max="1804" width="9.85546875" style="59" bestFit="1" customWidth="1"/>
    <col min="1805" max="1807" width="2.5703125" style="59" bestFit="1" customWidth="1"/>
    <col min="1808" max="1808" width="11.42578125" style="59"/>
    <col min="1809" max="1809" width="9.85546875" style="59" bestFit="1" customWidth="1"/>
    <col min="1810" max="1812" width="2.5703125" style="59" bestFit="1" customWidth="1"/>
    <col min="1813" max="2049" width="11.42578125" style="59"/>
    <col min="2050" max="2050" width="13.85546875" style="59" bestFit="1" customWidth="1"/>
    <col min="2051" max="2053" width="2.5703125" style="59" bestFit="1" customWidth="1"/>
    <col min="2054" max="2054" width="11.42578125" style="59"/>
    <col min="2055" max="2055" width="9.85546875" style="59" bestFit="1" customWidth="1"/>
    <col min="2056" max="2058" width="2.5703125" style="59" bestFit="1" customWidth="1"/>
    <col min="2059" max="2059" width="11.42578125" style="59"/>
    <col min="2060" max="2060" width="9.85546875" style="59" bestFit="1" customWidth="1"/>
    <col min="2061" max="2063" width="2.5703125" style="59" bestFit="1" customWidth="1"/>
    <col min="2064" max="2064" width="11.42578125" style="59"/>
    <col min="2065" max="2065" width="9.85546875" style="59" bestFit="1" customWidth="1"/>
    <col min="2066" max="2068" width="2.5703125" style="59" bestFit="1" customWidth="1"/>
    <col min="2069" max="2305" width="11.42578125" style="59"/>
    <col min="2306" max="2306" width="13.85546875" style="59" bestFit="1" customWidth="1"/>
    <col min="2307" max="2309" width="2.5703125" style="59" bestFit="1" customWidth="1"/>
    <col min="2310" max="2310" width="11.42578125" style="59"/>
    <col min="2311" max="2311" width="9.85546875" style="59" bestFit="1" customWidth="1"/>
    <col min="2312" max="2314" width="2.5703125" style="59" bestFit="1" customWidth="1"/>
    <col min="2315" max="2315" width="11.42578125" style="59"/>
    <col min="2316" max="2316" width="9.85546875" style="59" bestFit="1" customWidth="1"/>
    <col min="2317" max="2319" width="2.5703125" style="59" bestFit="1" customWidth="1"/>
    <col min="2320" max="2320" width="11.42578125" style="59"/>
    <col min="2321" max="2321" width="9.85546875" style="59" bestFit="1" customWidth="1"/>
    <col min="2322" max="2324" width="2.5703125" style="59" bestFit="1" customWidth="1"/>
    <col min="2325" max="2561" width="11.42578125" style="59"/>
    <col min="2562" max="2562" width="13.85546875" style="59" bestFit="1" customWidth="1"/>
    <col min="2563" max="2565" width="2.5703125" style="59" bestFit="1" customWidth="1"/>
    <col min="2566" max="2566" width="11.42578125" style="59"/>
    <col min="2567" max="2567" width="9.85546875" style="59" bestFit="1" customWidth="1"/>
    <col min="2568" max="2570" width="2.5703125" style="59" bestFit="1" customWidth="1"/>
    <col min="2571" max="2571" width="11.42578125" style="59"/>
    <col min="2572" max="2572" width="9.85546875" style="59" bestFit="1" customWidth="1"/>
    <col min="2573" max="2575" width="2.5703125" style="59" bestFit="1" customWidth="1"/>
    <col min="2576" max="2576" width="11.42578125" style="59"/>
    <col min="2577" max="2577" width="9.85546875" style="59" bestFit="1" customWidth="1"/>
    <col min="2578" max="2580" width="2.5703125" style="59" bestFit="1" customWidth="1"/>
    <col min="2581" max="2817" width="11.42578125" style="59"/>
    <col min="2818" max="2818" width="13.85546875" style="59" bestFit="1" customWidth="1"/>
    <col min="2819" max="2821" width="2.5703125" style="59" bestFit="1" customWidth="1"/>
    <col min="2822" max="2822" width="11.42578125" style="59"/>
    <col min="2823" max="2823" width="9.85546875" style="59" bestFit="1" customWidth="1"/>
    <col min="2824" max="2826" width="2.5703125" style="59" bestFit="1" customWidth="1"/>
    <col min="2827" max="2827" width="11.42578125" style="59"/>
    <col min="2828" max="2828" width="9.85546875" style="59" bestFit="1" customWidth="1"/>
    <col min="2829" max="2831" width="2.5703125" style="59" bestFit="1" customWidth="1"/>
    <col min="2832" max="2832" width="11.42578125" style="59"/>
    <col min="2833" max="2833" width="9.85546875" style="59" bestFit="1" customWidth="1"/>
    <col min="2834" max="2836" width="2.5703125" style="59" bestFit="1" customWidth="1"/>
    <col min="2837" max="3073" width="11.42578125" style="59"/>
    <col min="3074" max="3074" width="13.85546875" style="59" bestFit="1" customWidth="1"/>
    <col min="3075" max="3077" width="2.5703125" style="59" bestFit="1" customWidth="1"/>
    <col min="3078" max="3078" width="11.42578125" style="59"/>
    <col min="3079" max="3079" width="9.85546875" style="59" bestFit="1" customWidth="1"/>
    <col min="3080" max="3082" width="2.5703125" style="59" bestFit="1" customWidth="1"/>
    <col min="3083" max="3083" width="11.42578125" style="59"/>
    <col min="3084" max="3084" width="9.85546875" style="59" bestFit="1" customWidth="1"/>
    <col min="3085" max="3087" width="2.5703125" style="59" bestFit="1" customWidth="1"/>
    <col min="3088" max="3088" width="11.42578125" style="59"/>
    <col min="3089" max="3089" width="9.85546875" style="59" bestFit="1" customWidth="1"/>
    <col min="3090" max="3092" width="2.5703125" style="59" bestFit="1" customWidth="1"/>
    <col min="3093" max="3329" width="11.42578125" style="59"/>
    <col min="3330" max="3330" width="13.85546875" style="59" bestFit="1" customWidth="1"/>
    <col min="3331" max="3333" width="2.5703125" style="59" bestFit="1" customWidth="1"/>
    <col min="3334" max="3334" width="11.42578125" style="59"/>
    <col min="3335" max="3335" width="9.85546875" style="59" bestFit="1" customWidth="1"/>
    <col min="3336" max="3338" width="2.5703125" style="59" bestFit="1" customWidth="1"/>
    <col min="3339" max="3339" width="11.42578125" style="59"/>
    <col min="3340" max="3340" width="9.85546875" style="59" bestFit="1" customWidth="1"/>
    <col min="3341" max="3343" width="2.5703125" style="59" bestFit="1" customWidth="1"/>
    <col min="3344" max="3344" width="11.42578125" style="59"/>
    <col min="3345" max="3345" width="9.85546875" style="59" bestFit="1" customWidth="1"/>
    <col min="3346" max="3348" width="2.5703125" style="59" bestFit="1" customWidth="1"/>
    <col min="3349" max="3585" width="11.42578125" style="59"/>
    <col min="3586" max="3586" width="13.85546875" style="59" bestFit="1" customWidth="1"/>
    <col min="3587" max="3589" width="2.5703125" style="59" bestFit="1" customWidth="1"/>
    <col min="3590" max="3590" width="11.42578125" style="59"/>
    <col min="3591" max="3591" width="9.85546875" style="59" bestFit="1" customWidth="1"/>
    <col min="3592" max="3594" width="2.5703125" style="59" bestFit="1" customWidth="1"/>
    <col min="3595" max="3595" width="11.42578125" style="59"/>
    <col min="3596" max="3596" width="9.85546875" style="59" bestFit="1" customWidth="1"/>
    <col min="3597" max="3599" width="2.5703125" style="59" bestFit="1" customWidth="1"/>
    <col min="3600" max="3600" width="11.42578125" style="59"/>
    <col min="3601" max="3601" width="9.85546875" style="59" bestFit="1" customWidth="1"/>
    <col min="3602" max="3604" width="2.5703125" style="59" bestFit="1" customWidth="1"/>
    <col min="3605" max="3841" width="11.42578125" style="59"/>
    <col min="3842" max="3842" width="13.85546875" style="59" bestFit="1" customWidth="1"/>
    <col min="3843" max="3845" width="2.5703125" style="59" bestFit="1" customWidth="1"/>
    <col min="3846" max="3846" width="11.42578125" style="59"/>
    <col min="3847" max="3847" width="9.85546875" style="59" bestFit="1" customWidth="1"/>
    <col min="3848" max="3850" width="2.5703125" style="59" bestFit="1" customWidth="1"/>
    <col min="3851" max="3851" width="11.42578125" style="59"/>
    <col min="3852" max="3852" width="9.85546875" style="59" bestFit="1" customWidth="1"/>
    <col min="3853" max="3855" width="2.5703125" style="59" bestFit="1" customWidth="1"/>
    <col min="3856" max="3856" width="11.42578125" style="59"/>
    <col min="3857" max="3857" width="9.85546875" style="59" bestFit="1" customWidth="1"/>
    <col min="3858" max="3860" width="2.5703125" style="59" bestFit="1" customWidth="1"/>
    <col min="3861" max="4097" width="11.42578125" style="59"/>
    <col min="4098" max="4098" width="13.85546875" style="59" bestFit="1" customWidth="1"/>
    <col min="4099" max="4101" width="2.5703125" style="59" bestFit="1" customWidth="1"/>
    <col min="4102" max="4102" width="11.42578125" style="59"/>
    <col min="4103" max="4103" width="9.85546875" style="59" bestFit="1" customWidth="1"/>
    <col min="4104" max="4106" width="2.5703125" style="59" bestFit="1" customWidth="1"/>
    <col min="4107" max="4107" width="11.42578125" style="59"/>
    <col min="4108" max="4108" width="9.85546875" style="59" bestFit="1" customWidth="1"/>
    <col min="4109" max="4111" width="2.5703125" style="59" bestFit="1" customWidth="1"/>
    <col min="4112" max="4112" width="11.42578125" style="59"/>
    <col min="4113" max="4113" width="9.85546875" style="59" bestFit="1" customWidth="1"/>
    <col min="4114" max="4116" width="2.5703125" style="59" bestFit="1" customWidth="1"/>
    <col min="4117" max="4353" width="11.42578125" style="59"/>
    <col min="4354" max="4354" width="13.85546875" style="59" bestFit="1" customWidth="1"/>
    <col min="4355" max="4357" width="2.5703125" style="59" bestFit="1" customWidth="1"/>
    <col min="4358" max="4358" width="11.42578125" style="59"/>
    <col min="4359" max="4359" width="9.85546875" style="59" bestFit="1" customWidth="1"/>
    <col min="4360" max="4362" width="2.5703125" style="59" bestFit="1" customWidth="1"/>
    <col min="4363" max="4363" width="11.42578125" style="59"/>
    <col min="4364" max="4364" width="9.85546875" style="59" bestFit="1" customWidth="1"/>
    <col min="4365" max="4367" width="2.5703125" style="59" bestFit="1" customWidth="1"/>
    <col min="4368" max="4368" width="11.42578125" style="59"/>
    <col min="4369" max="4369" width="9.85546875" style="59" bestFit="1" customWidth="1"/>
    <col min="4370" max="4372" width="2.5703125" style="59" bestFit="1" customWidth="1"/>
    <col min="4373" max="4609" width="11.42578125" style="59"/>
    <col min="4610" max="4610" width="13.85546875" style="59" bestFit="1" customWidth="1"/>
    <col min="4611" max="4613" width="2.5703125" style="59" bestFit="1" customWidth="1"/>
    <col min="4614" max="4614" width="11.42578125" style="59"/>
    <col min="4615" max="4615" width="9.85546875" style="59" bestFit="1" customWidth="1"/>
    <col min="4616" max="4618" width="2.5703125" style="59" bestFit="1" customWidth="1"/>
    <col min="4619" max="4619" width="11.42578125" style="59"/>
    <col min="4620" max="4620" width="9.85546875" style="59" bestFit="1" customWidth="1"/>
    <col min="4621" max="4623" width="2.5703125" style="59" bestFit="1" customWidth="1"/>
    <col min="4624" max="4624" width="11.42578125" style="59"/>
    <col min="4625" max="4625" width="9.85546875" style="59" bestFit="1" customWidth="1"/>
    <col min="4626" max="4628" width="2.5703125" style="59" bestFit="1" customWidth="1"/>
    <col min="4629" max="4865" width="11.42578125" style="59"/>
    <col min="4866" max="4866" width="13.85546875" style="59" bestFit="1" customWidth="1"/>
    <col min="4867" max="4869" width="2.5703125" style="59" bestFit="1" customWidth="1"/>
    <col min="4870" max="4870" width="11.42578125" style="59"/>
    <col min="4871" max="4871" width="9.85546875" style="59" bestFit="1" customWidth="1"/>
    <col min="4872" max="4874" width="2.5703125" style="59" bestFit="1" customWidth="1"/>
    <col min="4875" max="4875" width="11.42578125" style="59"/>
    <col min="4876" max="4876" width="9.85546875" style="59" bestFit="1" customWidth="1"/>
    <col min="4877" max="4879" width="2.5703125" style="59" bestFit="1" customWidth="1"/>
    <col min="4880" max="4880" width="11.42578125" style="59"/>
    <col min="4881" max="4881" width="9.85546875" style="59" bestFit="1" customWidth="1"/>
    <col min="4882" max="4884" width="2.5703125" style="59" bestFit="1" customWidth="1"/>
    <col min="4885" max="5121" width="11.42578125" style="59"/>
    <col min="5122" max="5122" width="13.85546875" style="59" bestFit="1" customWidth="1"/>
    <col min="5123" max="5125" width="2.5703125" style="59" bestFit="1" customWidth="1"/>
    <col min="5126" max="5126" width="11.42578125" style="59"/>
    <col min="5127" max="5127" width="9.85546875" style="59" bestFit="1" customWidth="1"/>
    <col min="5128" max="5130" width="2.5703125" style="59" bestFit="1" customWidth="1"/>
    <col min="5131" max="5131" width="11.42578125" style="59"/>
    <col min="5132" max="5132" width="9.85546875" style="59" bestFit="1" customWidth="1"/>
    <col min="5133" max="5135" width="2.5703125" style="59" bestFit="1" customWidth="1"/>
    <col min="5136" max="5136" width="11.42578125" style="59"/>
    <col min="5137" max="5137" width="9.85546875" style="59" bestFit="1" customWidth="1"/>
    <col min="5138" max="5140" width="2.5703125" style="59" bestFit="1" customWidth="1"/>
    <col min="5141" max="5377" width="11.42578125" style="59"/>
    <col min="5378" max="5378" width="13.85546875" style="59" bestFit="1" customWidth="1"/>
    <col min="5379" max="5381" width="2.5703125" style="59" bestFit="1" customWidth="1"/>
    <col min="5382" max="5382" width="11.42578125" style="59"/>
    <col min="5383" max="5383" width="9.85546875" style="59" bestFit="1" customWidth="1"/>
    <col min="5384" max="5386" width="2.5703125" style="59" bestFit="1" customWidth="1"/>
    <col min="5387" max="5387" width="11.42578125" style="59"/>
    <col min="5388" max="5388" width="9.85546875" style="59" bestFit="1" customWidth="1"/>
    <col min="5389" max="5391" width="2.5703125" style="59" bestFit="1" customWidth="1"/>
    <col min="5392" max="5392" width="11.42578125" style="59"/>
    <col min="5393" max="5393" width="9.85546875" style="59" bestFit="1" customWidth="1"/>
    <col min="5394" max="5396" width="2.5703125" style="59" bestFit="1" customWidth="1"/>
    <col min="5397" max="5633" width="11.42578125" style="59"/>
    <col min="5634" max="5634" width="13.85546875" style="59" bestFit="1" customWidth="1"/>
    <col min="5635" max="5637" width="2.5703125" style="59" bestFit="1" customWidth="1"/>
    <col min="5638" max="5638" width="11.42578125" style="59"/>
    <col min="5639" max="5639" width="9.85546875" style="59" bestFit="1" customWidth="1"/>
    <col min="5640" max="5642" width="2.5703125" style="59" bestFit="1" customWidth="1"/>
    <col min="5643" max="5643" width="11.42578125" style="59"/>
    <col min="5644" max="5644" width="9.85546875" style="59" bestFit="1" customWidth="1"/>
    <col min="5645" max="5647" width="2.5703125" style="59" bestFit="1" customWidth="1"/>
    <col min="5648" max="5648" width="11.42578125" style="59"/>
    <col min="5649" max="5649" width="9.85546875" style="59" bestFit="1" customWidth="1"/>
    <col min="5650" max="5652" width="2.5703125" style="59" bestFit="1" customWidth="1"/>
    <col min="5653" max="5889" width="11.42578125" style="59"/>
    <col min="5890" max="5890" width="13.85546875" style="59" bestFit="1" customWidth="1"/>
    <col min="5891" max="5893" width="2.5703125" style="59" bestFit="1" customWidth="1"/>
    <col min="5894" max="5894" width="11.42578125" style="59"/>
    <col min="5895" max="5895" width="9.85546875" style="59" bestFit="1" customWidth="1"/>
    <col min="5896" max="5898" width="2.5703125" style="59" bestFit="1" customWidth="1"/>
    <col min="5899" max="5899" width="11.42578125" style="59"/>
    <col min="5900" max="5900" width="9.85546875" style="59" bestFit="1" customWidth="1"/>
    <col min="5901" max="5903" width="2.5703125" style="59" bestFit="1" customWidth="1"/>
    <col min="5904" max="5904" width="11.42578125" style="59"/>
    <col min="5905" max="5905" width="9.85546875" style="59" bestFit="1" customWidth="1"/>
    <col min="5906" max="5908" width="2.5703125" style="59" bestFit="1" customWidth="1"/>
    <col min="5909" max="6145" width="11.42578125" style="59"/>
    <col min="6146" max="6146" width="13.85546875" style="59" bestFit="1" customWidth="1"/>
    <col min="6147" max="6149" width="2.5703125" style="59" bestFit="1" customWidth="1"/>
    <col min="6150" max="6150" width="11.42578125" style="59"/>
    <col min="6151" max="6151" width="9.85546875" style="59" bestFit="1" customWidth="1"/>
    <col min="6152" max="6154" width="2.5703125" style="59" bestFit="1" customWidth="1"/>
    <col min="6155" max="6155" width="11.42578125" style="59"/>
    <col min="6156" max="6156" width="9.85546875" style="59" bestFit="1" customWidth="1"/>
    <col min="6157" max="6159" width="2.5703125" style="59" bestFit="1" customWidth="1"/>
    <col min="6160" max="6160" width="11.42578125" style="59"/>
    <col min="6161" max="6161" width="9.85546875" style="59" bestFit="1" customWidth="1"/>
    <col min="6162" max="6164" width="2.5703125" style="59" bestFit="1" customWidth="1"/>
    <col min="6165" max="6401" width="11.42578125" style="59"/>
    <col min="6402" max="6402" width="13.85546875" style="59" bestFit="1" customWidth="1"/>
    <col min="6403" max="6405" width="2.5703125" style="59" bestFit="1" customWidth="1"/>
    <col min="6406" max="6406" width="11.42578125" style="59"/>
    <col min="6407" max="6407" width="9.85546875" style="59" bestFit="1" customWidth="1"/>
    <col min="6408" max="6410" width="2.5703125" style="59" bestFit="1" customWidth="1"/>
    <col min="6411" max="6411" width="11.42578125" style="59"/>
    <col min="6412" max="6412" width="9.85546875" style="59" bestFit="1" customWidth="1"/>
    <col min="6413" max="6415" width="2.5703125" style="59" bestFit="1" customWidth="1"/>
    <col min="6416" max="6416" width="11.42578125" style="59"/>
    <col min="6417" max="6417" width="9.85546875" style="59" bestFit="1" customWidth="1"/>
    <col min="6418" max="6420" width="2.5703125" style="59" bestFit="1" customWidth="1"/>
    <col min="6421" max="6657" width="11.42578125" style="59"/>
    <col min="6658" max="6658" width="13.85546875" style="59" bestFit="1" customWidth="1"/>
    <col min="6659" max="6661" width="2.5703125" style="59" bestFit="1" customWidth="1"/>
    <col min="6662" max="6662" width="11.42578125" style="59"/>
    <col min="6663" max="6663" width="9.85546875" style="59" bestFit="1" customWidth="1"/>
    <col min="6664" max="6666" width="2.5703125" style="59" bestFit="1" customWidth="1"/>
    <col min="6667" max="6667" width="11.42578125" style="59"/>
    <col min="6668" max="6668" width="9.85546875" style="59" bestFit="1" customWidth="1"/>
    <col min="6669" max="6671" width="2.5703125" style="59" bestFit="1" customWidth="1"/>
    <col min="6672" max="6672" width="11.42578125" style="59"/>
    <col min="6673" max="6673" width="9.85546875" style="59" bestFit="1" customWidth="1"/>
    <col min="6674" max="6676" width="2.5703125" style="59" bestFit="1" customWidth="1"/>
    <col min="6677" max="6913" width="11.42578125" style="59"/>
    <col min="6914" max="6914" width="13.85546875" style="59" bestFit="1" customWidth="1"/>
    <col min="6915" max="6917" width="2.5703125" style="59" bestFit="1" customWidth="1"/>
    <col min="6918" max="6918" width="11.42578125" style="59"/>
    <col min="6919" max="6919" width="9.85546875" style="59" bestFit="1" customWidth="1"/>
    <col min="6920" max="6922" width="2.5703125" style="59" bestFit="1" customWidth="1"/>
    <col min="6923" max="6923" width="11.42578125" style="59"/>
    <col min="6924" max="6924" width="9.85546875" style="59" bestFit="1" customWidth="1"/>
    <col min="6925" max="6927" width="2.5703125" style="59" bestFit="1" customWidth="1"/>
    <col min="6928" max="6928" width="11.42578125" style="59"/>
    <col min="6929" max="6929" width="9.85546875" style="59" bestFit="1" customWidth="1"/>
    <col min="6930" max="6932" width="2.5703125" style="59" bestFit="1" customWidth="1"/>
    <col min="6933" max="7169" width="11.42578125" style="59"/>
    <col min="7170" max="7170" width="13.85546875" style="59" bestFit="1" customWidth="1"/>
    <col min="7171" max="7173" width="2.5703125" style="59" bestFit="1" customWidth="1"/>
    <col min="7174" max="7174" width="11.42578125" style="59"/>
    <col min="7175" max="7175" width="9.85546875" style="59" bestFit="1" customWidth="1"/>
    <col min="7176" max="7178" width="2.5703125" style="59" bestFit="1" customWidth="1"/>
    <col min="7179" max="7179" width="11.42578125" style="59"/>
    <col min="7180" max="7180" width="9.85546875" style="59" bestFit="1" customWidth="1"/>
    <col min="7181" max="7183" width="2.5703125" style="59" bestFit="1" customWidth="1"/>
    <col min="7184" max="7184" width="11.42578125" style="59"/>
    <col min="7185" max="7185" width="9.85546875" style="59" bestFit="1" customWidth="1"/>
    <col min="7186" max="7188" width="2.5703125" style="59" bestFit="1" customWidth="1"/>
    <col min="7189" max="7425" width="11.42578125" style="59"/>
    <col min="7426" max="7426" width="13.85546875" style="59" bestFit="1" customWidth="1"/>
    <col min="7427" max="7429" width="2.5703125" style="59" bestFit="1" customWidth="1"/>
    <col min="7430" max="7430" width="11.42578125" style="59"/>
    <col min="7431" max="7431" width="9.85546875" style="59" bestFit="1" customWidth="1"/>
    <col min="7432" max="7434" width="2.5703125" style="59" bestFit="1" customWidth="1"/>
    <col min="7435" max="7435" width="11.42578125" style="59"/>
    <col min="7436" max="7436" width="9.85546875" style="59" bestFit="1" customWidth="1"/>
    <col min="7437" max="7439" width="2.5703125" style="59" bestFit="1" customWidth="1"/>
    <col min="7440" max="7440" width="11.42578125" style="59"/>
    <col min="7441" max="7441" width="9.85546875" style="59" bestFit="1" customWidth="1"/>
    <col min="7442" max="7444" width="2.5703125" style="59" bestFit="1" customWidth="1"/>
    <col min="7445" max="7681" width="11.42578125" style="59"/>
    <col min="7682" max="7682" width="13.85546875" style="59" bestFit="1" customWidth="1"/>
    <col min="7683" max="7685" width="2.5703125" style="59" bestFit="1" customWidth="1"/>
    <col min="7686" max="7686" width="11.42578125" style="59"/>
    <col min="7687" max="7687" width="9.85546875" style="59" bestFit="1" customWidth="1"/>
    <col min="7688" max="7690" width="2.5703125" style="59" bestFit="1" customWidth="1"/>
    <col min="7691" max="7691" width="11.42578125" style="59"/>
    <col min="7692" max="7692" width="9.85546875" style="59" bestFit="1" customWidth="1"/>
    <col min="7693" max="7695" width="2.5703125" style="59" bestFit="1" customWidth="1"/>
    <col min="7696" max="7696" width="11.42578125" style="59"/>
    <col min="7697" max="7697" width="9.85546875" style="59" bestFit="1" customWidth="1"/>
    <col min="7698" max="7700" width="2.5703125" style="59" bestFit="1" customWidth="1"/>
    <col min="7701" max="7937" width="11.42578125" style="59"/>
    <col min="7938" max="7938" width="13.85546875" style="59" bestFit="1" customWidth="1"/>
    <col min="7939" max="7941" width="2.5703125" style="59" bestFit="1" customWidth="1"/>
    <col min="7942" max="7942" width="11.42578125" style="59"/>
    <col min="7943" max="7943" width="9.85546875" style="59" bestFit="1" customWidth="1"/>
    <col min="7944" max="7946" width="2.5703125" style="59" bestFit="1" customWidth="1"/>
    <col min="7947" max="7947" width="11.42578125" style="59"/>
    <col min="7948" max="7948" width="9.85546875" style="59" bestFit="1" customWidth="1"/>
    <col min="7949" max="7951" width="2.5703125" style="59" bestFit="1" customWidth="1"/>
    <col min="7952" max="7952" width="11.42578125" style="59"/>
    <col min="7953" max="7953" width="9.85546875" style="59" bestFit="1" customWidth="1"/>
    <col min="7954" max="7956" width="2.5703125" style="59" bestFit="1" customWidth="1"/>
    <col min="7957" max="8193" width="11.42578125" style="59"/>
    <col min="8194" max="8194" width="13.85546875" style="59" bestFit="1" customWidth="1"/>
    <col min="8195" max="8197" width="2.5703125" style="59" bestFit="1" customWidth="1"/>
    <col min="8198" max="8198" width="11.42578125" style="59"/>
    <col min="8199" max="8199" width="9.85546875" style="59" bestFit="1" customWidth="1"/>
    <col min="8200" max="8202" width="2.5703125" style="59" bestFit="1" customWidth="1"/>
    <col min="8203" max="8203" width="11.42578125" style="59"/>
    <col min="8204" max="8204" width="9.85546875" style="59" bestFit="1" customWidth="1"/>
    <col min="8205" max="8207" width="2.5703125" style="59" bestFit="1" customWidth="1"/>
    <col min="8208" max="8208" width="11.42578125" style="59"/>
    <col min="8209" max="8209" width="9.85546875" style="59" bestFit="1" customWidth="1"/>
    <col min="8210" max="8212" width="2.5703125" style="59" bestFit="1" customWidth="1"/>
    <col min="8213" max="8449" width="11.42578125" style="59"/>
    <col min="8450" max="8450" width="13.85546875" style="59" bestFit="1" customWidth="1"/>
    <col min="8451" max="8453" width="2.5703125" style="59" bestFit="1" customWidth="1"/>
    <col min="8454" max="8454" width="11.42578125" style="59"/>
    <col min="8455" max="8455" width="9.85546875" style="59" bestFit="1" customWidth="1"/>
    <col min="8456" max="8458" width="2.5703125" style="59" bestFit="1" customWidth="1"/>
    <col min="8459" max="8459" width="11.42578125" style="59"/>
    <col min="8460" max="8460" width="9.85546875" style="59" bestFit="1" customWidth="1"/>
    <col min="8461" max="8463" width="2.5703125" style="59" bestFit="1" customWidth="1"/>
    <col min="8464" max="8464" width="11.42578125" style="59"/>
    <col min="8465" max="8465" width="9.85546875" style="59" bestFit="1" customWidth="1"/>
    <col min="8466" max="8468" width="2.5703125" style="59" bestFit="1" customWidth="1"/>
    <col min="8469" max="8705" width="11.42578125" style="59"/>
    <col min="8706" max="8706" width="13.85546875" style="59" bestFit="1" customWidth="1"/>
    <col min="8707" max="8709" width="2.5703125" style="59" bestFit="1" customWidth="1"/>
    <col min="8710" max="8710" width="11.42578125" style="59"/>
    <col min="8711" max="8711" width="9.85546875" style="59" bestFit="1" customWidth="1"/>
    <col min="8712" max="8714" width="2.5703125" style="59" bestFit="1" customWidth="1"/>
    <col min="8715" max="8715" width="11.42578125" style="59"/>
    <col min="8716" max="8716" width="9.85546875" style="59" bestFit="1" customWidth="1"/>
    <col min="8717" max="8719" width="2.5703125" style="59" bestFit="1" customWidth="1"/>
    <col min="8720" max="8720" width="11.42578125" style="59"/>
    <col min="8721" max="8721" width="9.85546875" style="59" bestFit="1" customWidth="1"/>
    <col min="8722" max="8724" width="2.5703125" style="59" bestFit="1" customWidth="1"/>
    <col min="8725" max="8961" width="11.42578125" style="59"/>
    <col min="8962" max="8962" width="13.85546875" style="59" bestFit="1" customWidth="1"/>
    <col min="8963" max="8965" width="2.5703125" style="59" bestFit="1" customWidth="1"/>
    <col min="8966" max="8966" width="11.42578125" style="59"/>
    <col min="8967" max="8967" width="9.85546875" style="59" bestFit="1" customWidth="1"/>
    <col min="8968" max="8970" width="2.5703125" style="59" bestFit="1" customWidth="1"/>
    <col min="8971" max="8971" width="11.42578125" style="59"/>
    <col min="8972" max="8972" width="9.85546875" style="59" bestFit="1" customWidth="1"/>
    <col min="8973" max="8975" width="2.5703125" style="59" bestFit="1" customWidth="1"/>
    <col min="8976" max="8976" width="11.42578125" style="59"/>
    <col min="8977" max="8977" width="9.85546875" style="59" bestFit="1" customWidth="1"/>
    <col min="8978" max="8980" width="2.5703125" style="59" bestFit="1" customWidth="1"/>
    <col min="8981" max="9217" width="11.42578125" style="59"/>
    <col min="9218" max="9218" width="13.85546875" style="59" bestFit="1" customWidth="1"/>
    <col min="9219" max="9221" width="2.5703125" style="59" bestFit="1" customWidth="1"/>
    <col min="9222" max="9222" width="11.42578125" style="59"/>
    <col min="9223" max="9223" width="9.85546875" style="59" bestFit="1" customWidth="1"/>
    <col min="9224" max="9226" width="2.5703125" style="59" bestFit="1" customWidth="1"/>
    <col min="9227" max="9227" width="11.42578125" style="59"/>
    <col min="9228" max="9228" width="9.85546875" style="59" bestFit="1" customWidth="1"/>
    <col min="9229" max="9231" width="2.5703125" style="59" bestFit="1" customWidth="1"/>
    <col min="9232" max="9232" width="11.42578125" style="59"/>
    <col min="9233" max="9233" width="9.85546875" style="59" bestFit="1" customWidth="1"/>
    <col min="9234" max="9236" width="2.5703125" style="59" bestFit="1" customWidth="1"/>
    <col min="9237" max="9473" width="11.42578125" style="59"/>
    <col min="9474" max="9474" width="13.85546875" style="59" bestFit="1" customWidth="1"/>
    <col min="9475" max="9477" width="2.5703125" style="59" bestFit="1" customWidth="1"/>
    <col min="9478" max="9478" width="11.42578125" style="59"/>
    <col min="9479" max="9479" width="9.85546875" style="59" bestFit="1" customWidth="1"/>
    <col min="9480" max="9482" width="2.5703125" style="59" bestFit="1" customWidth="1"/>
    <col min="9483" max="9483" width="11.42578125" style="59"/>
    <col min="9484" max="9484" width="9.85546875" style="59" bestFit="1" customWidth="1"/>
    <col min="9485" max="9487" width="2.5703125" style="59" bestFit="1" customWidth="1"/>
    <col min="9488" max="9488" width="11.42578125" style="59"/>
    <col min="9489" max="9489" width="9.85546875" style="59" bestFit="1" customWidth="1"/>
    <col min="9490" max="9492" width="2.5703125" style="59" bestFit="1" customWidth="1"/>
    <col min="9493" max="9729" width="11.42578125" style="59"/>
    <col min="9730" max="9730" width="13.85546875" style="59" bestFit="1" customWidth="1"/>
    <col min="9731" max="9733" width="2.5703125" style="59" bestFit="1" customWidth="1"/>
    <col min="9734" max="9734" width="11.42578125" style="59"/>
    <col min="9735" max="9735" width="9.85546875" style="59" bestFit="1" customWidth="1"/>
    <col min="9736" max="9738" width="2.5703125" style="59" bestFit="1" customWidth="1"/>
    <col min="9739" max="9739" width="11.42578125" style="59"/>
    <col min="9740" max="9740" width="9.85546875" style="59" bestFit="1" customWidth="1"/>
    <col min="9741" max="9743" width="2.5703125" style="59" bestFit="1" customWidth="1"/>
    <col min="9744" max="9744" width="11.42578125" style="59"/>
    <col min="9745" max="9745" width="9.85546875" style="59" bestFit="1" customWidth="1"/>
    <col min="9746" max="9748" width="2.5703125" style="59" bestFit="1" customWidth="1"/>
    <col min="9749" max="9985" width="11.42578125" style="59"/>
    <col min="9986" max="9986" width="13.85546875" style="59" bestFit="1" customWidth="1"/>
    <col min="9987" max="9989" width="2.5703125" style="59" bestFit="1" customWidth="1"/>
    <col min="9990" max="9990" width="11.42578125" style="59"/>
    <col min="9991" max="9991" width="9.85546875" style="59" bestFit="1" customWidth="1"/>
    <col min="9992" max="9994" width="2.5703125" style="59" bestFit="1" customWidth="1"/>
    <col min="9995" max="9995" width="11.42578125" style="59"/>
    <col min="9996" max="9996" width="9.85546875" style="59" bestFit="1" customWidth="1"/>
    <col min="9997" max="9999" width="2.5703125" style="59" bestFit="1" customWidth="1"/>
    <col min="10000" max="10000" width="11.42578125" style="59"/>
    <col min="10001" max="10001" width="9.85546875" style="59" bestFit="1" customWidth="1"/>
    <col min="10002" max="10004" width="2.5703125" style="59" bestFit="1" customWidth="1"/>
    <col min="10005" max="10241" width="11.42578125" style="59"/>
    <col min="10242" max="10242" width="13.85546875" style="59" bestFit="1" customWidth="1"/>
    <col min="10243" max="10245" width="2.5703125" style="59" bestFit="1" customWidth="1"/>
    <col min="10246" max="10246" width="11.42578125" style="59"/>
    <col min="10247" max="10247" width="9.85546875" style="59" bestFit="1" customWidth="1"/>
    <col min="10248" max="10250" width="2.5703125" style="59" bestFit="1" customWidth="1"/>
    <col min="10251" max="10251" width="11.42578125" style="59"/>
    <col min="10252" max="10252" width="9.85546875" style="59" bestFit="1" customWidth="1"/>
    <col min="10253" max="10255" width="2.5703125" style="59" bestFit="1" customWidth="1"/>
    <col min="10256" max="10256" width="11.42578125" style="59"/>
    <col min="10257" max="10257" width="9.85546875" style="59" bestFit="1" customWidth="1"/>
    <col min="10258" max="10260" width="2.5703125" style="59" bestFit="1" customWidth="1"/>
    <col min="10261" max="10497" width="11.42578125" style="59"/>
    <col min="10498" max="10498" width="13.85546875" style="59" bestFit="1" customWidth="1"/>
    <col min="10499" max="10501" width="2.5703125" style="59" bestFit="1" customWidth="1"/>
    <col min="10502" max="10502" width="11.42578125" style="59"/>
    <col min="10503" max="10503" width="9.85546875" style="59" bestFit="1" customWidth="1"/>
    <col min="10504" max="10506" width="2.5703125" style="59" bestFit="1" customWidth="1"/>
    <col min="10507" max="10507" width="11.42578125" style="59"/>
    <col min="10508" max="10508" width="9.85546875" style="59" bestFit="1" customWidth="1"/>
    <col min="10509" max="10511" width="2.5703125" style="59" bestFit="1" customWidth="1"/>
    <col min="10512" max="10512" width="11.42578125" style="59"/>
    <col min="10513" max="10513" width="9.85546875" style="59" bestFit="1" customWidth="1"/>
    <col min="10514" max="10516" width="2.5703125" style="59" bestFit="1" customWidth="1"/>
    <col min="10517" max="10753" width="11.42578125" style="59"/>
    <col min="10754" max="10754" width="13.85546875" style="59" bestFit="1" customWidth="1"/>
    <col min="10755" max="10757" width="2.5703125" style="59" bestFit="1" customWidth="1"/>
    <col min="10758" max="10758" width="11.42578125" style="59"/>
    <col min="10759" max="10759" width="9.85546875" style="59" bestFit="1" customWidth="1"/>
    <col min="10760" max="10762" width="2.5703125" style="59" bestFit="1" customWidth="1"/>
    <col min="10763" max="10763" width="11.42578125" style="59"/>
    <col min="10764" max="10764" width="9.85546875" style="59" bestFit="1" customWidth="1"/>
    <col min="10765" max="10767" width="2.5703125" style="59" bestFit="1" customWidth="1"/>
    <col min="10768" max="10768" width="11.42578125" style="59"/>
    <col min="10769" max="10769" width="9.85546875" style="59" bestFit="1" customWidth="1"/>
    <col min="10770" max="10772" width="2.5703125" style="59" bestFit="1" customWidth="1"/>
    <col min="10773" max="11009" width="11.42578125" style="59"/>
    <col min="11010" max="11010" width="13.85546875" style="59" bestFit="1" customWidth="1"/>
    <col min="11011" max="11013" width="2.5703125" style="59" bestFit="1" customWidth="1"/>
    <col min="11014" max="11014" width="11.42578125" style="59"/>
    <col min="11015" max="11015" width="9.85546875" style="59" bestFit="1" customWidth="1"/>
    <col min="11016" max="11018" width="2.5703125" style="59" bestFit="1" customWidth="1"/>
    <col min="11019" max="11019" width="11.42578125" style="59"/>
    <col min="11020" max="11020" width="9.85546875" style="59" bestFit="1" customWidth="1"/>
    <col min="11021" max="11023" width="2.5703125" style="59" bestFit="1" customWidth="1"/>
    <col min="11024" max="11024" width="11.42578125" style="59"/>
    <col min="11025" max="11025" width="9.85546875" style="59" bestFit="1" customWidth="1"/>
    <col min="11026" max="11028" width="2.5703125" style="59" bestFit="1" customWidth="1"/>
    <col min="11029" max="11265" width="11.42578125" style="59"/>
    <col min="11266" max="11266" width="13.85546875" style="59" bestFit="1" customWidth="1"/>
    <col min="11267" max="11269" width="2.5703125" style="59" bestFit="1" customWidth="1"/>
    <col min="11270" max="11270" width="11.42578125" style="59"/>
    <col min="11271" max="11271" width="9.85546875" style="59" bestFit="1" customWidth="1"/>
    <col min="11272" max="11274" width="2.5703125" style="59" bestFit="1" customWidth="1"/>
    <col min="11275" max="11275" width="11.42578125" style="59"/>
    <col min="11276" max="11276" width="9.85546875" style="59" bestFit="1" customWidth="1"/>
    <col min="11277" max="11279" width="2.5703125" style="59" bestFit="1" customWidth="1"/>
    <col min="11280" max="11280" width="11.42578125" style="59"/>
    <col min="11281" max="11281" width="9.85546875" style="59" bestFit="1" customWidth="1"/>
    <col min="11282" max="11284" width="2.5703125" style="59" bestFit="1" customWidth="1"/>
    <col min="11285" max="11521" width="11.42578125" style="59"/>
    <col min="11522" max="11522" width="13.85546875" style="59" bestFit="1" customWidth="1"/>
    <col min="11523" max="11525" width="2.5703125" style="59" bestFit="1" customWidth="1"/>
    <col min="11526" max="11526" width="11.42578125" style="59"/>
    <col min="11527" max="11527" width="9.85546875" style="59" bestFit="1" customWidth="1"/>
    <col min="11528" max="11530" width="2.5703125" style="59" bestFit="1" customWidth="1"/>
    <col min="11531" max="11531" width="11.42578125" style="59"/>
    <col min="11532" max="11532" width="9.85546875" style="59" bestFit="1" customWidth="1"/>
    <col min="11533" max="11535" width="2.5703125" style="59" bestFit="1" customWidth="1"/>
    <col min="11536" max="11536" width="11.42578125" style="59"/>
    <col min="11537" max="11537" width="9.85546875" style="59" bestFit="1" customWidth="1"/>
    <col min="11538" max="11540" width="2.5703125" style="59" bestFit="1" customWidth="1"/>
    <col min="11541" max="11777" width="11.42578125" style="59"/>
    <col min="11778" max="11778" width="13.85546875" style="59" bestFit="1" customWidth="1"/>
    <col min="11779" max="11781" width="2.5703125" style="59" bestFit="1" customWidth="1"/>
    <col min="11782" max="11782" width="11.42578125" style="59"/>
    <col min="11783" max="11783" width="9.85546875" style="59" bestFit="1" customWidth="1"/>
    <col min="11784" max="11786" width="2.5703125" style="59" bestFit="1" customWidth="1"/>
    <col min="11787" max="11787" width="11.42578125" style="59"/>
    <col min="11788" max="11788" width="9.85546875" style="59" bestFit="1" customWidth="1"/>
    <col min="11789" max="11791" width="2.5703125" style="59" bestFit="1" customWidth="1"/>
    <col min="11792" max="11792" width="11.42578125" style="59"/>
    <col min="11793" max="11793" width="9.85546875" style="59" bestFit="1" customWidth="1"/>
    <col min="11794" max="11796" width="2.5703125" style="59" bestFit="1" customWidth="1"/>
    <col min="11797" max="12033" width="11.42578125" style="59"/>
    <col min="12034" max="12034" width="13.85546875" style="59" bestFit="1" customWidth="1"/>
    <col min="12035" max="12037" width="2.5703125" style="59" bestFit="1" customWidth="1"/>
    <col min="12038" max="12038" width="11.42578125" style="59"/>
    <col min="12039" max="12039" width="9.85546875" style="59" bestFit="1" customWidth="1"/>
    <col min="12040" max="12042" width="2.5703125" style="59" bestFit="1" customWidth="1"/>
    <col min="12043" max="12043" width="11.42578125" style="59"/>
    <col min="12044" max="12044" width="9.85546875" style="59" bestFit="1" customWidth="1"/>
    <col min="12045" max="12047" width="2.5703125" style="59" bestFit="1" customWidth="1"/>
    <col min="12048" max="12048" width="11.42578125" style="59"/>
    <col min="12049" max="12049" width="9.85546875" style="59" bestFit="1" customWidth="1"/>
    <col min="12050" max="12052" width="2.5703125" style="59" bestFit="1" customWidth="1"/>
    <col min="12053" max="12289" width="11.42578125" style="59"/>
    <col min="12290" max="12290" width="13.85546875" style="59" bestFit="1" customWidth="1"/>
    <col min="12291" max="12293" width="2.5703125" style="59" bestFit="1" customWidth="1"/>
    <col min="12294" max="12294" width="11.42578125" style="59"/>
    <col min="12295" max="12295" width="9.85546875" style="59" bestFit="1" customWidth="1"/>
    <col min="12296" max="12298" width="2.5703125" style="59" bestFit="1" customWidth="1"/>
    <col min="12299" max="12299" width="11.42578125" style="59"/>
    <col min="12300" max="12300" width="9.85546875" style="59" bestFit="1" customWidth="1"/>
    <col min="12301" max="12303" width="2.5703125" style="59" bestFit="1" customWidth="1"/>
    <col min="12304" max="12304" width="11.42578125" style="59"/>
    <col min="12305" max="12305" width="9.85546875" style="59" bestFit="1" customWidth="1"/>
    <col min="12306" max="12308" width="2.5703125" style="59" bestFit="1" customWidth="1"/>
    <col min="12309" max="12545" width="11.42578125" style="59"/>
    <col min="12546" max="12546" width="13.85546875" style="59" bestFit="1" customWidth="1"/>
    <col min="12547" max="12549" width="2.5703125" style="59" bestFit="1" customWidth="1"/>
    <col min="12550" max="12550" width="11.42578125" style="59"/>
    <col min="12551" max="12551" width="9.85546875" style="59" bestFit="1" customWidth="1"/>
    <col min="12552" max="12554" width="2.5703125" style="59" bestFit="1" customWidth="1"/>
    <col min="12555" max="12555" width="11.42578125" style="59"/>
    <col min="12556" max="12556" width="9.85546875" style="59" bestFit="1" customWidth="1"/>
    <col min="12557" max="12559" width="2.5703125" style="59" bestFit="1" customWidth="1"/>
    <col min="12560" max="12560" width="11.42578125" style="59"/>
    <col min="12561" max="12561" width="9.85546875" style="59" bestFit="1" customWidth="1"/>
    <col min="12562" max="12564" width="2.5703125" style="59" bestFit="1" customWidth="1"/>
    <col min="12565" max="12801" width="11.42578125" style="59"/>
    <col min="12802" max="12802" width="13.85546875" style="59" bestFit="1" customWidth="1"/>
    <col min="12803" max="12805" width="2.5703125" style="59" bestFit="1" customWidth="1"/>
    <col min="12806" max="12806" width="11.42578125" style="59"/>
    <col min="12807" max="12807" width="9.85546875" style="59" bestFit="1" customWidth="1"/>
    <col min="12808" max="12810" width="2.5703125" style="59" bestFit="1" customWidth="1"/>
    <col min="12811" max="12811" width="11.42578125" style="59"/>
    <col min="12812" max="12812" width="9.85546875" style="59" bestFit="1" customWidth="1"/>
    <col min="12813" max="12815" width="2.5703125" style="59" bestFit="1" customWidth="1"/>
    <col min="12816" max="12816" width="11.42578125" style="59"/>
    <col min="12817" max="12817" width="9.85546875" style="59" bestFit="1" customWidth="1"/>
    <col min="12818" max="12820" width="2.5703125" style="59" bestFit="1" customWidth="1"/>
    <col min="12821" max="13057" width="11.42578125" style="59"/>
    <col min="13058" max="13058" width="13.85546875" style="59" bestFit="1" customWidth="1"/>
    <col min="13059" max="13061" width="2.5703125" style="59" bestFit="1" customWidth="1"/>
    <col min="13062" max="13062" width="11.42578125" style="59"/>
    <col min="13063" max="13063" width="9.85546875" style="59" bestFit="1" customWidth="1"/>
    <col min="13064" max="13066" width="2.5703125" style="59" bestFit="1" customWidth="1"/>
    <col min="13067" max="13067" width="11.42578125" style="59"/>
    <col min="13068" max="13068" width="9.85546875" style="59" bestFit="1" customWidth="1"/>
    <col min="13069" max="13071" width="2.5703125" style="59" bestFit="1" customWidth="1"/>
    <col min="13072" max="13072" width="11.42578125" style="59"/>
    <col min="13073" max="13073" width="9.85546875" style="59" bestFit="1" customWidth="1"/>
    <col min="13074" max="13076" width="2.5703125" style="59" bestFit="1" customWidth="1"/>
    <col min="13077" max="13313" width="11.42578125" style="59"/>
    <col min="13314" max="13314" width="13.85546875" style="59" bestFit="1" customWidth="1"/>
    <col min="13315" max="13317" width="2.5703125" style="59" bestFit="1" customWidth="1"/>
    <col min="13318" max="13318" width="11.42578125" style="59"/>
    <col min="13319" max="13319" width="9.85546875" style="59" bestFit="1" customWidth="1"/>
    <col min="13320" max="13322" width="2.5703125" style="59" bestFit="1" customWidth="1"/>
    <col min="13323" max="13323" width="11.42578125" style="59"/>
    <col min="13324" max="13324" width="9.85546875" style="59" bestFit="1" customWidth="1"/>
    <col min="13325" max="13327" width="2.5703125" style="59" bestFit="1" customWidth="1"/>
    <col min="13328" max="13328" width="11.42578125" style="59"/>
    <col min="13329" max="13329" width="9.85546875" style="59" bestFit="1" customWidth="1"/>
    <col min="13330" max="13332" width="2.5703125" style="59" bestFit="1" customWidth="1"/>
    <col min="13333" max="13569" width="11.42578125" style="59"/>
    <col min="13570" max="13570" width="13.85546875" style="59" bestFit="1" customWidth="1"/>
    <col min="13571" max="13573" width="2.5703125" style="59" bestFit="1" customWidth="1"/>
    <col min="13574" max="13574" width="11.42578125" style="59"/>
    <col min="13575" max="13575" width="9.85546875" style="59" bestFit="1" customWidth="1"/>
    <col min="13576" max="13578" width="2.5703125" style="59" bestFit="1" customWidth="1"/>
    <col min="13579" max="13579" width="11.42578125" style="59"/>
    <col min="13580" max="13580" width="9.85546875" style="59" bestFit="1" customWidth="1"/>
    <col min="13581" max="13583" width="2.5703125" style="59" bestFit="1" customWidth="1"/>
    <col min="13584" max="13584" width="11.42578125" style="59"/>
    <col min="13585" max="13585" width="9.85546875" style="59" bestFit="1" customWidth="1"/>
    <col min="13586" max="13588" width="2.5703125" style="59" bestFit="1" customWidth="1"/>
    <col min="13589" max="13825" width="11.42578125" style="59"/>
    <col min="13826" max="13826" width="13.85546875" style="59" bestFit="1" customWidth="1"/>
    <col min="13827" max="13829" width="2.5703125" style="59" bestFit="1" customWidth="1"/>
    <col min="13830" max="13830" width="11.42578125" style="59"/>
    <col min="13831" max="13831" width="9.85546875" style="59" bestFit="1" customWidth="1"/>
    <col min="13832" max="13834" width="2.5703125" style="59" bestFit="1" customWidth="1"/>
    <col min="13835" max="13835" width="11.42578125" style="59"/>
    <col min="13836" max="13836" width="9.85546875" style="59" bestFit="1" customWidth="1"/>
    <col min="13837" max="13839" width="2.5703125" style="59" bestFit="1" customWidth="1"/>
    <col min="13840" max="13840" width="11.42578125" style="59"/>
    <col min="13841" max="13841" width="9.85546875" style="59" bestFit="1" customWidth="1"/>
    <col min="13842" max="13844" width="2.5703125" style="59" bestFit="1" customWidth="1"/>
    <col min="13845" max="14081" width="11.42578125" style="59"/>
    <col min="14082" max="14082" width="13.85546875" style="59" bestFit="1" customWidth="1"/>
    <col min="14083" max="14085" width="2.5703125" style="59" bestFit="1" customWidth="1"/>
    <col min="14086" max="14086" width="11.42578125" style="59"/>
    <col min="14087" max="14087" width="9.85546875" style="59" bestFit="1" customWidth="1"/>
    <col min="14088" max="14090" width="2.5703125" style="59" bestFit="1" customWidth="1"/>
    <col min="14091" max="14091" width="11.42578125" style="59"/>
    <col min="14092" max="14092" width="9.85546875" style="59" bestFit="1" customWidth="1"/>
    <col min="14093" max="14095" width="2.5703125" style="59" bestFit="1" customWidth="1"/>
    <col min="14096" max="14096" width="11.42578125" style="59"/>
    <col min="14097" max="14097" width="9.85546875" style="59" bestFit="1" customWidth="1"/>
    <col min="14098" max="14100" width="2.5703125" style="59" bestFit="1" customWidth="1"/>
    <col min="14101" max="14337" width="11.42578125" style="59"/>
    <col min="14338" max="14338" width="13.85546875" style="59" bestFit="1" customWidth="1"/>
    <col min="14339" max="14341" width="2.5703125" style="59" bestFit="1" customWidth="1"/>
    <col min="14342" max="14342" width="11.42578125" style="59"/>
    <col min="14343" max="14343" width="9.85546875" style="59" bestFit="1" customWidth="1"/>
    <col min="14344" max="14346" width="2.5703125" style="59" bestFit="1" customWidth="1"/>
    <col min="14347" max="14347" width="11.42578125" style="59"/>
    <col min="14348" max="14348" width="9.85546875" style="59" bestFit="1" customWidth="1"/>
    <col min="14349" max="14351" width="2.5703125" style="59" bestFit="1" customWidth="1"/>
    <col min="14352" max="14352" width="11.42578125" style="59"/>
    <col min="14353" max="14353" width="9.85546875" style="59" bestFit="1" customWidth="1"/>
    <col min="14354" max="14356" width="2.5703125" style="59" bestFit="1" customWidth="1"/>
    <col min="14357" max="14593" width="11.42578125" style="59"/>
    <col min="14594" max="14594" width="13.85546875" style="59" bestFit="1" customWidth="1"/>
    <col min="14595" max="14597" width="2.5703125" style="59" bestFit="1" customWidth="1"/>
    <col min="14598" max="14598" width="11.42578125" style="59"/>
    <col min="14599" max="14599" width="9.85546875" style="59" bestFit="1" customWidth="1"/>
    <col min="14600" max="14602" width="2.5703125" style="59" bestFit="1" customWidth="1"/>
    <col min="14603" max="14603" width="11.42578125" style="59"/>
    <col min="14604" max="14604" width="9.85546875" style="59" bestFit="1" customWidth="1"/>
    <col min="14605" max="14607" width="2.5703125" style="59" bestFit="1" customWidth="1"/>
    <col min="14608" max="14608" width="11.42578125" style="59"/>
    <col min="14609" max="14609" width="9.85546875" style="59" bestFit="1" customWidth="1"/>
    <col min="14610" max="14612" width="2.5703125" style="59" bestFit="1" customWidth="1"/>
    <col min="14613" max="14849" width="11.42578125" style="59"/>
    <col min="14850" max="14850" width="13.85546875" style="59" bestFit="1" customWidth="1"/>
    <col min="14851" max="14853" width="2.5703125" style="59" bestFit="1" customWidth="1"/>
    <col min="14854" max="14854" width="11.42578125" style="59"/>
    <col min="14855" max="14855" width="9.85546875" style="59" bestFit="1" customWidth="1"/>
    <col min="14856" max="14858" width="2.5703125" style="59" bestFit="1" customWidth="1"/>
    <col min="14859" max="14859" width="11.42578125" style="59"/>
    <col min="14860" max="14860" width="9.85546875" style="59" bestFit="1" customWidth="1"/>
    <col min="14861" max="14863" width="2.5703125" style="59" bestFit="1" customWidth="1"/>
    <col min="14864" max="14864" width="11.42578125" style="59"/>
    <col min="14865" max="14865" width="9.85546875" style="59" bestFit="1" customWidth="1"/>
    <col min="14866" max="14868" width="2.5703125" style="59" bestFit="1" customWidth="1"/>
    <col min="14869" max="15105" width="11.42578125" style="59"/>
    <col min="15106" max="15106" width="13.85546875" style="59" bestFit="1" customWidth="1"/>
    <col min="15107" max="15109" width="2.5703125" style="59" bestFit="1" customWidth="1"/>
    <col min="15110" max="15110" width="11.42578125" style="59"/>
    <col min="15111" max="15111" width="9.85546875" style="59" bestFit="1" customWidth="1"/>
    <col min="15112" max="15114" width="2.5703125" style="59" bestFit="1" customWidth="1"/>
    <col min="15115" max="15115" width="11.42578125" style="59"/>
    <col min="15116" max="15116" width="9.85546875" style="59" bestFit="1" customWidth="1"/>
    <col min="15117" max="15119" width="2.5703125" style="59" bestFit="1" customWidth="1"/>
    <col min="15120" max="15120" width="11.42578125" style="59"/>
    <col min="15121" max="15121" width="9.85546875" style="59" bestFit="1" customWidth="1"/>
    <col min="15122" max="15124" width="2.5703125" style="59" bestFit="1" customWidth="1"/>
    <col min="15125" max="15361" width="11.42578125" style="59"/>
    <col min="15362" max="15362" width="13.85546875" style="59" bestFit="1" customWidth="1"/>
    <col min="15363" max="15365" width="2.5703125" style="59" bestFit="1" customWidth="1"/>
    <col min="15366" max="15366" width="11.42578125" style="59"/>
    <col min="15367" max="15367" width="9.85546875" style="59" bestFit="1" customWidth="1"/>
    <col min="15368" max="15370" width="2.5703125" style="59" bestFit="1" customWidth="1"/>
    <col min="15371" max="15371" width="11.42578125" style="59"/>
    <col min="15372" max="15372" width="9.85546875" style="59" bestFit="1" customWidth="1"/>
    <col min="15373" max="15375" width="2.5703125" style="59" bestFit="1" customWidth="1"/>
    <col min="15376" max="15376" width="11.42578125" style="59"/>
    <col min="15377" max="15377" width="9.85546875" style="59" bestFit="1" customWidth="1"/>
    <col min="15378" max="15380" width="2.5703125" style="59" bestFit="1" customWidth="1"/>
    <col min="15381" max="15617" width="11.42578125" style="59"/>
    <col min="15618" max="15618" width="13.85546875" style="59" bestFit="1" customWidth="1"/>
    <col min="15619" max="15621" width="2.5703125" style="59" bestFit="1" customWidth="1"/>
    <col min="15622" max="15622" width="11.42578125" style="59"/>
    <col min="15623" max="15623" width="9.85546875" style="59" bestFit="1" customWidth="1"/>
    <col min="15624" max="15626" width="2.5703125" style="59" bestFit="1" customWidth="1"/>
    <col min="15627" max="15627" width="11.42578125" style="59"/>
    <col min="15628" max="15628" width="9.85546875" style="59" bestFit="1" customWidth="1"/>
    <col min="15629" max="15631" width="2.5703125" style="59" bestFit="1" customWidth="1"/>
    <col min="15632" max="15632" width="11.42578125" style="59"/>
    <col min="15633" max="15633" width="9.85546875" style="59" bestFit="1" customWidth="1"/>
    <col min="15634" max="15636" width="2.5703125" style="59" bestFit="1" customWidth="1"/>
    <col min="15637" max="15873" width="11.42578125" style="59"/>
    <col min="15874" max="15874" width="13.85546875" style="59" bestFit="1" customWidth="1"/>
    <col min="15875" max="15877" width="2.5703125" style="59" bestFit="1" customWidth="1"/>
    <col min="15878" max="15878" width="11.42578125" style="59"/>
    <col min="15879" max="15879" width="9.85546875" style="59" bestFit="1" customWidth="1"/>
    <col min="15880" max="15882" width="2.5703125" style="59" bestFit="1" customWidth="1"/>
    <col min="15883" max="15883" width="11.42578125" style="59"/>
    <col min="15884" max="15884" width="9.85546875" style="59" bestFit="1" customWidth="1"/>
    <col min="15885" max="15887" width="2.5703125" style="59" bestFit="1" customWidth="1"/>
    <col min="15888" max="15888" width="11.42578125" style="59"/>
    <col min="15889" max="15889" width="9.85546875" style="59" bestFit="1" customWidth="1"/>
    <col min="15890" max="15892" width="2.5703125" style="59" bestFit="1" customWidth="1"/>
    <col min="15893" max="16129" width="11.42578125" style="59"/>
    <col min="16130" max="16130" width="13.85546875" style="59" bestFit="1" customWidth="1"/>
    <col min="16131" max="16133" width="2.5703125" style="59" bestFit="1" customWidth="1"/>
    <col min="16134" max="16134" width="11.42578125" style="59"/>
    <col min="16135" max="16135" width="9.85546875" style="59" bestFit="1" customWidth="1"/>
    <col min="16136" max="16138" width="2.5703125" style="59" bestFit="1" customWidth="1"/>
    <col min="16139" max="16139" width="11.42578125" style="59"/>
    <col min="16140" max="16140" width="9.85546875" style="59" bestFit="1" customWidth="1"/>
    <col min="16141" max="16143" width="2.5703125" style="59" bestFit="1" customWidth="1"/>
    <col min="16144" max="16144" width="11.42578125" style="59"/>
    <col min="16145" max="16145" width="9.85546875" style="59" bestFit="1" customWidth="1"/>
    <col min="16146" max="16148" width="2.5703125" style="59" bestFit="1" customWidth="1"/>
    <col min="16149" max="16384" width="11.42578125" style="59"/>
  </cols>
  <sheetData>
    <row r="1" spans="1:20" ht="18.75" thickBot="1" x14ac:dyDescent="0.3">
      <c r="A1" s="57"/>
      <c r="B1" s="105" t="s">
        <v>28</v>
      </c>
      <c r="C1" s="105"/>
      <c r="D1" s="105"/>
      <c r="E1" s="105"/>
      <c r="F1" s="58"/>
      <c r="G1" s="105" t="s">
        <v>10</v>
      </c>
      <c r="H1" s="105"/>
      <c r="I1" s="105"/>
      <c r="J1" s="105"/>
      <c r="K1" s="58"/>
      <c r="L1" s="105" t="s">
        <v>11</v>
      </c>
      <c r="M1" s="105"/>
      <c r="N1" s="105"/>
      <c r="O1" s="105"/>
      <c r="P1" s="58"/>
      <c r="Q1" s="105" t="s">
        <v>12</v>
      </c>
      <c r="R1" s="105"/>
      <c r="S1" s="105"/>
      <c r="T1" s="106"/>
    </row>
    <row r="2" spans="1:20" ht="15" x14ac:dyDescent="0.2">
      <c r="A2" s="60">
        <v>1</v>
      </c>
      <c r="B2" s="61" t="s">
        <v>29</v>
      </c>
      <c r="C2" s="62">
        <v>0</v>
      </c>
      <c r="D2" s="62">
        <v>0</v>
      </c>
      <c r="E2" s="62">
        <v>0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4"/>
      <c r="S2" s="64"/>
      <c r="T2" s="65"/>
    </row>
    <row r="3" spans="1:20" ht="15" x14ac:dyDescent="0.2">
      <c r="A3" s="66">
        <v>2</v>
      </c>
      <c r="B3" s="67" t="s">
        <v>30</v>
      </c>
      <c r="C3" s="68">
        <v>0</v>
      </c>
      <c r="D3" s="68">
        <v>0</v>
      </c>
      <c r="E3" s="68">
        <v>0</v>
      </c>
      <c r="F3" s="63"/>
      <c r="G3" s="63" t="str">
        <f>B2</f>
        <v>H.-J.Brede</v>
      </c>
      <c r="H3" s="69">
        <v>6</v>
      </c>
      <c r="I3" s="69">
        <v>4</v>
      </c>
      <c r="J3" s="69">
        <v>6</v>
      </c>
      <c r="K3" s="63"/>
      <c r="L3" s="63"/>
      <c r="M3" s="63"/>
      <c r="N3" s="63"/>
      <c r="O3" s="63"/>
      <c r="P3" s="63"/>
      <c r="Q3" s="64"/>
      <c r="R3" s="64"/>
      <c r="S3" s="64"/>
      <c r="T3" s="65"/>
    </row>
    <row r="4" spans="1:20" ht="15" x14ac:dyDescent="0.2">
      <c r="A4" s="60">
        <v>3</v>
      </c>
      <c r="B4" s="61" t="s">
        <v>31</v>
      </c>
      <c r="C4" s="69">
        <v>3</v>
      </c>
      <c r="D4" s="69">
        <v>1</v>
      </c>
      <c r="E4" s="69">
        <v>0</v>
      </c>
      <c r="F4" s="63"/>
      <c r="G4" s="63" t="str">
        <f>B5</f>
        <v>M.Haacke</v>
      </c>
      <c r="H4" s="69">
        <v>4</v>
      </c>
      <c r="I4" s="69">
        <v>6</v>
      </c>
      <c r="J4" s="69">
        <v>2</v>
      </c>
      <c r="K4" s="63"/>
      <c r="L4" s="63"/>
      <c r="M4" s="63"/>
      <c r="N4" s="63"/>
      <c r="O4" s="63"/>
      <c r="P4" s="63"/>
      <c r="Q4" s="64"/>
      <c r="R4" s="64"/>
      <c r="S4" s="64"/>
      <c r="T4" s="65"/>
    </row>
    <row r="5" spans="1:20" ht="15" x14ac:dyDescent="0.2">
      <c r="A5" s="66">
        <v>4</v>
      </c>
      <c r="B5" s="67" t="s">
        <v>32</v>
      </c>
      <c r="C5" s="68">
        <v>6</v>
      </c>
      <c r="D5" s="68">
        <v>6</v>
      </c>
      <c r="E5" s="68">
        <v>0</v>
      </c>
      <c r="F5" s="70"/>
      <c r="G5" s="70"/>
      <c r="H5" s="70"/>
      <c r="I5" s="70"/>
      <c r="J5" s="70"/>
      <c r="K5" s="63"/>
      <c r="L5" s="63" t="str">
        <f>G3</f>
        <v>H.-J.Brede</v>
      </c>
      <c r="M5" s="71">
        <v>5</v>
      </c>
      <c r="N5" s="71">
        <v>6</v>
      </c>
      <c r="O5" s="71">
        <v>6</v>
      </c>
      <c r="P5" s="63"/>
      <c r="Q5" s="64"/>
      <c r="R5" s="64"/>
      <c r="S5" s="64"/>
      <c r="T5" s="65"/>
    </row>
    <row r="6" spans="1:20" ht="15" x14ac:dyDescent="0.2">
      <c r="A6" s="60">
        <v>5</v>
      </c>
      <c r="B6" s="61" t="s">
        <v>33</v>
      </c>
      <c r="C6" s="69">
        <v>0</v>
      </c>
      <c r="D6" s="69">
        <v>0</v>
      </c>
      <c r="E6" s="69">
        <v>0</v>
      </c>
      <c r="F6" s="63"/>
      <c r="G6" s="63"/>
      <c r="H6" s="63"/>
      <c r="I6" s="63"/>
      <c r="J6" s="63"/>
      <c r="K6" s="63"/>
      <c r="L6" s="63" t="str">
        <f>G7</f>
        <v>B.Oltersdorf</v>
      </c>
      <c r="M6" s="71">
        <v>7</v>
      </c>
      <c r="N6" s="71">
        <v>1</v>
      </c>
      <c r="O6" s="71">
        <v>0</v>
      </c>
      <c r="P6" s="63"/>
      <c r="Q6" s="64"/>
      <c r="R6" s="64"/>
      <c r="S6" s="64"/>
      <c r="T6" s="65"/>
    </row>
    <row r="7" spans="1:20" ht="15" x14ac:dyDescent="0.2">
      <c r="A7" s="66">
        <v>6</v>
      </c>
      <c r="B7" s="67" t="s">
        <v>34</v>
      </c>
      <c r="C7" s="68">
        <v>6</v>
      </c>
      <c r="D7" s="68">
        <v>6</v>
      </c>
      <c r="E7" s="68">
        <v>0</v>
      </c>
      <c r="F7" s="63"/>
      <c r="G7" s="63" t="str">
        <f>B7</f>
        <v>B.Oltersdorf</v>
      </c>
      <c r="H7" s="69">
        <v>6</v>
      </c>
      <c r="I7" s="69">
        <v>6</v>
      </c>
      <c r="J7" s="69">
        <v>0</v>
      </c>
      <c r="K7" s="63"/>
      <c r="L7" s="63"/>
      <c r="M7" s="63"/>
      <c r="N7" s="63"/>
      <c r="O7" s="63"/>
      <c r="P7" s="63"/>
      <c r="Q7" s="64"/>
      <c r="R7" s="64"/>
      <c r="S7" s="64"/>
      <c r="T7" s="65"/>
    </row>
    <row r="8" spans="1:20" ht="15" x14ac:dyDescent="0.2">
      <c r="A8" s="60">
        <v>7</v>
      </c>
      <c r="B8" s="61" t="s">
        <v>35</v>
      </c>
      <c r="C8" s="69">
        <v>0</v>
      </c>
      <c r="D8" s="69">
        <v>0</v>
      </c>
      <c r="E8" s="69">
        <v>0</v>
      </c>
      <c r="F8" s="63"/>
      <c r="G8" s="63" t="str">
        <f>B8</f>
        <v>R.Witt</v>
      </c>
      <c r="H8" s="69">
        <v>1</v>
      </c>
      <c r="I8" s="69">
        <v>2</v>
      </c>
      <c r="J8" s="69">
        <v>0</v>
      </c>
      <c r="K8" s="63"/>
      <c r="L8" s="63"/>
      <c r="M8" s="63"/>
      <c r="N8" s="63"/>
      <c r="O8" s="63"/>
      <c r="P8" s="63"/>
      <c r="Q8" s="64"/>
      <c r="R8" s="64"/>
      <c r="S8" s="64"/>
      <c r="T8" s="65"/>
    </row>
    <row r="9" spans="1:20" ht="15.75" thickBot="1" x14ac:dyDescent="0.25">
      <c r="A9" s="72">
        <v>8</v>
      </c>
      <c r="B9" s="73" t="s">
        <v>30</v>
      </c>
      <c r="C9" s="74">
        <v>0</v>
      </c>
      <c r="D9" s="74">
        <v>0</v>
      </c>
      <c r="E9" s="74">
        <v>0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88" t="str">
        <f>L5</f>
        <v>H.-J.Brede</v>
      </c>
      <c r="R9" s="76">
        <v>7</v>
      </c>
      <c r="S9" s="76">
        <v>7</v>
      </c>
      <c r="T9" s="77">
        <v>0</v>
      </c>
    </row>
    <row r="10" spans="1:20" ht="15" x14ac:dyDescent="0.2">
      <c r="A10" s="60">
        <v>9</v>
      </c>
      <c r="B10" s="61" t="s">
        <v>36</v>
      </c>
      <c r="C10" s="69">
        <v>4</v>
      </c>
      <c r="D10" s="69">
        <v>2</v>
      </c>
      <c r="E10" s="69">
        <v>0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tr">
        <f>L14</f>
        <v>R.Katzmann</v>
      </c>
      <c r="R10" s="78">
        <v>6</v>
      </c>
      <c r="S10" s="78">
        <v>5</v>
      </c>
      <c r="T10" s="79">
        <v>0</v>
      </c>
    </row>
    <row r="11" spans="1:20" ht="15" x14ac:dyDescent="0.2">
      <c r="A11" s="66">
        <v>10</v>
      </c>
      <c r="B11" s="67" t="s">
        <v>37</v>
      </c>
      <c r="C11" s="68">
        <v>6</v>
      </c>
      <c r="D11" s="68">
        <v>6</v>
      </c>
      <c r="E11" s="68">
        <v>0</v>
      </c>
      <c r="F11" s="63"/>
      <c r="G11" s="63" t="str">
        <f>B11</f>
        <v>B.Redmann</v>
      </c>
      <c r="H11" s="69">
        <v>6</v>
      </c>
      <c r="I11" s="69">
        <v>6</v>
      </c>
      <c r="J11" s="69">
        <v>0</v>
      </c>
      <c r="K11" s="63"/>
      <c r="L11" s="63"/>
      <c r="M11" s="63"/>
      <c r="N11" s="63"/>
      <c r="O11" s="63"/>
      <c r="P11" s="63"/>
      <c r="Q11" s="64"/>
      <c r="R11" s="64"/>
      <c r="S11" s="64"/>
      <c r="T11" s="65"/>
    </row>
    <row r="12" spans="1:20" ht="15" x14ac:dyDescent="0.2">
      <c r="A12" s="60">
        <v>11</v>
      </c>
      <c r="B12" s="61" t="s">
        <v>38</v>
      </c>
      <c r="C12" s="69">
        <v>6</v>
      </c>
      <c r="D12" s="69">
        <v>7</v>
      </c>
      <c r="E12" s="69">
        <v>0</v>
      </c>
      <c r="F12" s="63"/>
      <c r="G12" s="63" t="str">
        <f>B12</f>
        <v>H.Duus</v>
      </c>
      <c r="H12" s="69">
        <v>2</v>
      </c>
      <c r="I12" s="69">
        <v>0</v>
      </c>
      <c r="J12" s="69">
        <v>0</v>
      </c>
      <c r="K12" s="63"/>
      <c r="L12" s="63"/>
      <c r="M12" s="63"/>
      <c r="N12" s="63"/>
      <c r="O12" s="63"/>
      <c r="P12" s="63"/>
      <c r="Q12" s="64"/>
      <c r="R12" s="64"/>
      <c r="S12" s="64"/>
      <c r="T12" s="65"/>
    </row>
    <row r="13" spans="1:20" ht="15" x14ac:dyDescent="0.2">
      <c r="A13" s="66">
        <v>12</v>
      </c>
      <c r="B13" s="67" t="s">
        <v>39</v>
      </c>
      <c r="C13" s="68">
        <v>1</v>
      </c>
      <c r="D13" s="68">
        <v>5</v>
      </c>
      <c r="E13" s="68">
        <v>0</v>
      </c>
      <c r="F13" s="70"/>
      <c r="G13" s="70"/>
      <c r="H13" s="70"/>
      <c r="I13" s="70"/>
      <c r="J13" s="70"/>
      <c r="K13" s="63"/>
      <c r="L13" s="63" t="s">
        <v>37</v>
      </c>
      <c r="M13" s="71">
        <v>6</v>
      </c>
      <c r="N13" s="71">
        <v>0</v>
      </c>
      <c r="O13" s="71">
        <v>0</v>
      </c>
      <c r="P13" s="63"/>
      <c r="Q13" s="64"/>
      <c r="R13" s="64"/>
      <c r="S13" s="64"/>
      <c r="T13" s="65"/>
    </row>
    <row r="14" spans="1:20" ht="15" x14ac:dyDescent="0.2">
      <c r="A14" s="60">
        <v>13</v>
      </c>
      <c r="B14" s="61" t="s">
        <v>40</v>
      </c>
      <c r="C14" s="69">
        <v>1</v>
      </c>
      <c r="D14" s="69">
        <v>2</v>
      </c>
      <c r="E14" s="69">
        <v>0</v>
      </c>
      <c r="F14" s="63"/>
      <c r="G14" s="63"/>
      <c r="H14" s="63"/>
      <c r="I14" s="63"/>
      <c r="J14" s="63"/>
      <c r="K14" s="63"/>
      <c r="L14" s="63" t="str">
        <f>G15</f>
        <v>R.Katzmann</v>
      </c>
      <c r="M14" s="71">
        <v>7</v>
      </c>
      <c r="N14" s="71">
        <v>6</v>
      </c>
      <c r="O14" s="71">
        <v>0</v>
      </c>
      <c r="P14" s="63"/>
      <c r="Q14" s="64"/>
      <c r="R14" s="64"/>
      <c r="S14" s="64"/>
      <c r="T14" s="65"/>
    </row>
    <row r="15" spans="1:20" ht="15" x14ac:dyDescent="0.2">
      <c r="A15" s="66">
        <v>14</v>
      </c>
      <c r="B15" s="67" t="s">
        <v>41</v>
      </c>
      <c r="C15" s="68">
        <v>6</v>
      </c>
      <c r="D15" s="68">
        <v>6</v>
      </c>
      <c r="E15" s="68">
        <v>0</v>
      </c>
      <c r="F15" s="63"/>
      <c r="G15" s="63" t="str">
        <f>B15</f>
        <v>R.Katzmann</v>
      </c>
      <c r="H15" s="69">
        <v>7</v>
      </c>
      <c r="I15" s="69">
        <v>7</v>
      </c>
      <c r="J15" s="69">
        <v>0</v>
      </c>
      <c r="K15" s="63"/>
      <c r="L15" s="63"/>
      <c r="M15" s="63"/>
      <c r="N15" s="63"/>
      <c r="O15" s="63"/>
      <c r="P15" s="63"/>
      <c r="Q15" s="64"/>
      <c r="R15" s="64"/>
      <c r="S15" s="64"/>
      <c r="T15" s="65"/>
    </row>
    <row r="16" spans="1:20" ht="15" x14ac:dyDescent="0.2">
      <c r="A16" s="60">
        <v>15</v>
      </c>
      <c r="B16" s="61" t="s">
        <v>30</v>
      </c>
      <c r="C16" s="69">
        <v>0</v>
      </c>
      <c r="D16" s="69">
        <v>0</v>
      </c>
      <c r="E16" s="69">
        <v>0</v>
      </c>
      <c r="F16" s="63"/>
      <c r="G16" s="63" t="str">
        <f>B17</f>
        <v>G.Körting</v>
      </c>
      <c r="H16" s="69">
        <v>5</v>
      </c>
      <c r="I16" s="69">
        <v>6</v>
      </c>
      <c r="J16" s="69">
        <v>0</v>
      </c>
      <c r="K16" s="63"/>
      <c r="L16" s="63"/>
      <c r="M16" s="63"/>
      <c r="N16" s="63"/>
      <c r="O16" s="63"/>
      <c r="P16" s="63"/>
      <c r="Q16" s="64"/>
      <c r="R16" s="64"/>
      <c r="S16" s="64"/>
      <c r="T16" s="65"/>
    </row>
    <row r="17" spans="1:20" ht="15.75" thickBot="1" x14ac:dyDescent="0.25">
      <c r="A17" s="72">
        <v>16</v>
      </c>
      <c r="B17" s="73" t="s">
        <v>42</v>
      </c>
      <c r="C17" s="74">
        <v>0</v>
      </c>
      <c r="D17" s="74">
        <v>0</v>
      </c>
      <c r="E17" s="74">
        <v>0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80"/>
    </row>
  </sheetData>
  <mergeCells count="4">
    <mergeCell ref="B1:E1"/>
    <mergeCell ref="G1:J1"/>
    <mergeCell ref="L1:O1"/>
    <mergeCell ref="Q1:T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Herren 50&amp;R&amp;D &amp;T</oddHeader>
    <oddFooter>&amp;Z&amp;F&amp;RSeite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view="pageLayout" zoomScaleNormal="100" workbookViewId="0">
      <selection activeCell="F15" sqref="F15"/>
    </sheetView>
  </sheetViews>
  <sheetFormatPr baseColWidth="10" defaultRowHeight="15" x14ac:dyDescent="0.2"/>
  <cols>
    <col min="2" max="2" width="16.85546875" bestFit="1" customWidth="1"/>
    <col min="3" max="5" width="2.5703125" bestFit="1" customWidth="1"/>
    <col min="7" max="7" width="8.85546875" style="56" bestFit="1" customWidth="1"/>
    <col min="8" max="10" width="2.5703125" bestFit="1" customWidth="1"/>
    <col min="12" max="12" width="11.42578125" style="56"/>
    <col min="13" max="15" width="2" bestFit="1" customWidth="1"/>
    <col min="259" max="261" width="2.5703125" bestFit="1" customWidth="1"/>
    <col min="264" max="266" width="2.5703125" bestFit="1" customWidth="1"/>
    <col min="269" max="271" width="2" bestFit="1" customWidth="1"/>
    <col min="515" max="517" width="2.5703125" bestFit="1" customWidth="1"/>
    <col min="520" max="522" width="2.5703125" bestFit="1" customWidth="1"/>
    <col min="525" max="527" width="2" bestFit="1" customWidth="1"/>
    <col min="771" max="773" width="2.5703125" bestFit="1" customWidth="1"/>
    <col min="776" max="778" width="2.5703125" bestFit="1" customWidth="1"/>
    <col min="781" max="783" width="2" bestFit="1" customWidth="1"/>
    <col min="1027" max="1029" width="2.5703125" bestFit="1" customWidth="1"/>
    <col min="1032" max="1034" width="2.5703125" bestFit="1" customWidth="1"/>
    <col min="1037" max="1039" width="2" bestFit="1" customWidth="1"/>
    <col min="1283" max="1285" width="2.5703125" bestFit="1" customWidth="1"/>
    <col min="1288" max="1290" width="2.5703125" bestFit="1" customWidth="1"/>
    <col min="1293" max="1295" width="2" bestFit="1" customWidth="1"/>
    <col min="1539" max="1541" width="2.5703125" bestFit="1" customWidth="1"/>
    <col min="1544" max="1546" width="2.5703125" bestFit="1" customWidth="1"/>
    <col min="1549" max="1551" width="2" bestFit="1" customWidth="1"/>
    <col min="1795" max="1797" width="2.5703125" bestFit="1" customWidth="1"/>
    <col min="1800" max="1802" width="2.5703125" bestFit="1" customWidth="1"/>
    <col min="1805" max="1807" width="2" bestFit="1" customWidth="1"/>
    <col min="2051" max="2053" width="2.5703125" bestFit="1" customWidth="1"/>
    <col min="2056" max="2058" width="2.5703125" bestFit="1" customWidth="1"/>
    <col min="2061" max="2063" width="2" bestFit="1" customWidth="1"/>
    <col min="2307" max="2309" width="2.5703125" bestFit="1" customWidth="1"/>
    <col min="2312" max="2314" width="2.5703125" bestFit="1" customWidth="1"/>
    <col min="2317" max="2319" width="2" bestFit="1" customWidth="1"/>
    <col min="2563" max="2565" width="2.5703125" bestFit="1" customWidth="1"/>
    <col min="2568" max="2570" width="2.5703125" bestFit="1" customWidth="1"/>
    <col min="2573" max="2575" width="2" bestFit="1" customWidth="1"/>
    <col min="2819" max="2821" width="2.5703125" bestFit="1" customWidth="1"/>
    <col min="2824" max="2826" width="2.5703125" bestFit="1" customWidth="1"/>
    <col min="2829" max="2831" width="2" bestFit="1" customWidth="1"/>
    <col min="3075" max="3077" width="2.5703125" bestFit="1" customWidth="1"/>
    <col min="3080" max="3082" width="2.5703125" bestFit="1" customWidth="1"/>
    <col min="3085" max="3087" width="2" bestFit="1" customWidth="1"/>
    <col min="3331" max="3333" width="2.5703125" bestFit="1" customWidth="1"/>
    <col min="3336" max="3338" width="2.5703125" bestFit="1" customWidth="1"/>
    <col min="3341" max="3343" width="2" bestFit="1" customWidth="1"/>
    <col min="3587" max="3589" width="2.5703125" bestFit="1" customWidth="1"/>
    <col min="3592" max="3594" width="2.5703125" bestFit="1" customWidth="1"/>
    <col min="3597" max="3599" width="2" bestFit="1" customWidth="1"/>
    <col min="3843" max="3845" width="2.5703125" bestFit="1" customWidth="1"/>
    <col min="3848" max="3850" width="2.5703125" bestFit="1" customWidth="1"/>
    <col min="3853" max="3855" width="2" bestFit="1" customWidth="1"/>
    <col min="4099" max="4101" width="2.5703125" bestFit="1" customWidth="1"/>
    <col min="4104" max="4106" width="2.5703125" bestFit="1" customWidth="1"/>
    <col min="4109" max="4111" width="2" bestFit="1" customWidth="1"/>
    <col min="4355" max="4357" width="2.5703125" bestFit="1" customWidth="1"/>
    <col min="4360" max="4362" width="2.5703125" bestFit="1" customWidth="1"/>
    <col min="4365" max="4367" width="2" bestFit="1" customWidth="1"/>
    <col min="4611" max="4613" width="2.5703125" bestFit="1" customWidth="1"/>
    <col min="4616" max="4618" width="2.5703125" bestFit="1" customWidth="1"/>
    <col min="4621" max="4623" width="2" bestFit="1" customWidth="1"/>
    <col min="4867" max="4869" width="2.5703125" bestFit="1" customWidth="1"/>
    <col min="4872" max="4874" width="2.5703125" bestFit="1" customWidth="1"/>
    <col min="4877" max="4879" width="2" bestFit="1" customWidth="1"/>
    <col min="5123" max="5125" width="2.5703125" bestFit="1" customWidth="1"/>
    <col min="5128" max="5130" width="2.5703125" bestFit="1" customWidth="1"/>
    <col min="5133" max="5135" width="2" bestFit="1" customWidth="1"/>
    <col min="5379" max="5381" width="2.5703125" bestFit="1" customWidth="1"/>
    <col min="5384" max="5386" width="2.5703125" bestFit="1" customWidth="1"/>
    <col min="5389" max="5391" width="2" bestFit="1" customWidth="1"/>
    <col min="5635" max="5637" width="2.5703125" bestFit="1" customWidth="1"/>
    <col min="5640" max="5642" width="2.5703125" bestFit="1" customWidth="1"/>
    <col min="5645" max="5647" width="2" bestFit="1" customWidth="1"/>
    <col min="5891" max="5893" width="2.5703125" bestFit="1" customWidth="1"/>
    <col min="5896" max="5898" width="2.5703125" bestFit="1" customWidth="1"/>
    <col min="5901" max="5903" width="2" bestFit="1" customWidth="1"/>
    <col min="6147" max="6149" width="2.5703125" bestFit="1" customWidth="1"/>
    <col min="6152" max="6154" width="2.5703125" bestFit="1" customWidth="1"/>
    <col min="6157" max="6159" width="2" bestFit="1" customWidth="1"/>
    <col min="6403" max="6405" width="2.5703125" bestFit="1" customWidth="1"/>
    <col min="6408" max="6410" width="2.5703125" bestFit="1" customWidth="1"/>
    <col min="6413" max="6415" width="2" bestFit="1" customWidth="1"/>
    <col min="6659" max="6661" width="2.5703125" bestFit="1" customWidth="1"/>
    <col min="6664" max="6666" width="2.5703125" bestFit="1" customWidth="1"/>
    <col min="6669" max="6671" width="2" bestFit="1" customWidth="1"/>
    <col min="6915" max="6917" width="2.5703125" bestFit="1" customWidth="1"/>
    <col min="6920" max="6922" width="2.5703125" bestFit="1" customWidth="1"/>
    <col min="6925" max="6927" width="2" bestFit="1" customWidth="1"/>
    <col min="7171" max="7173" width="2.5703125" bestFit="1" customWidth="1"/>
    <col min="7176" max="7178" width="2.5703125" bestFit="1" customWidth="1"/>
    <col min="7181" max="7183" width="2" bestFit="1" customWidth="1"/>
    <col min="7427" max="7429" width="2.5703125" bestFit="1" customWidth="1"/>
    <col min="7432" max="7434" width="2.5703125" bestFit="1" customWidth="1"/>
    <col min="7437" max="7439" width="2" bestFit="1" customWidth="1"/>
    <col min="7683" max="7685" width="2.5703125" bestFit="1" customWidth="1"/>
    <col min="7688" max="7690" width="2.5703125" bestFit="1" customWidth="1"/>
    <col min="7693" max="7695" width="2" bestFit="1" customWidth="1"/>
    <col min="7939" max="7941" width="2.5703125" bestFit="1" customWidth="1"/>
    <col min="7944" max="7946" width="2.5703125" bestFit="1" customWidth="1"/>
    <col min="7949" max="7951" width="2" bestFit="1" customWidth="1"/>
    <col min="8195" max="8197" width="2.5703125" bestFit="1" customWidth="1"/>
    <col min="8200" max="8202" width="2.5703125" bestFit="1" customWidth="1"/>
    <col min="8205" max="8207" width="2" bestFit="1" customWidth="1"/>
    <col min="8451" max="8453" width="2.5703125" bestFit="1" customWidth="1"/>
    <col min="8456" max="8458" width="2.5703125" bestFit="1" customWidth="1"/>
    <col min="8461" max="8463" width="2" bestFit="1" customWidth="1"/>
    <col min="8707" max="8709" width="2.5703125" bestFit="1" customWidth="1"/>
    <col min="8712" max="8714" width="2.5703125" bestFit="1" customWidth="1"/>
    <col min="8717" max="8719" width="2" bestFit="1" customWidth="1"/>
    <col min="8963" max="8965" width="2.5703125" bestFit="1" customWidth="1"/>
    <col min="8968" max="8970" width="2.5703125" bestFit="1" customWidth="1"/>
    <col min="8973" max="8975" width="2" bestFit="1" customWidth="1"/>
    <col min="9219" max="9221" width="2.5703125" bestFit="1" customWidth="1"/>
    <col min="9224" max="9226" width="2.5703125" bestFit="1" customWidth="1"/>
    <col min="9229" max="9231" width="2" bestFit="1" customWidth="1"/>
    <col min="9475" max="9477" width="2.5703125" bestFit="1" customWidth="1"/>
    <col min="9480" max="9482" width="2.5703125" bestFit="1" customWidth="1"/>
    <col min="9485" max="9487" width="2" bestFit="1" customWidth="1"/>
    <col min="9731" max="9733" width="2.5703125" bestFit="1" customWidth="1"/>
    <col min="9736" max="9738" width="2.5703125" bestFit="1" customWidth="1"/>
    <col min="9741" max="9743" width="2" bestFit="1" customWidth="1"/>
    <col min="9987" max="9989" width="2.5703125" bestFit="1" customWidth="1"/>
    <col min="9992" max="9994" width="2.5703125" bestFit="1" customWidth="1"/>
    <col min="9997" max="9999" width="2" bestFit="1" customWidth="1"/>
    <col min="10243" max="10245" width="2.5703125" bestFit="1" customWidth="1"/>
    <col min="10248" max="10250" width="2.5703125" bestFit="1" customWidth="1"/>
    <col min="10253" max="10255" width="2" bestFit="1" customWidth="1"/>
    <col min="10499" max="10501" width="2.5703125" bestFit="1" customWidth="1"/>
    <col min="10504" max="10506" width="2.5703125" bestFit="1" customWidth="1"/>
    <col min="10509" max="10511" width="2" bestFit="1" customWidth="1"/>
    <col min="10755" max="10757" width="2.5703125" bestFit="1" customWidth="1"/>
    <col min="10760" max="10762" width="2.5703125" bestFit="1" customWidth="1"/>
    <col min="10765" max="10767" width="2" bestFit="1" customWidth="1"/>
    <col min="11011" max="11013" width="2.5703125" bestFit="1" customWidth="1"/>
    <col min="11016" max="11018" width="2.5703125" bestFit="1" customWidth="1"/>
    <col min="11021" max="11023" width="2" bestFit="1" customWidth="1"/>
    <col min="11267" max="11269" width="2.5703125" bestFit="1" customWidth="1"/>
    <col min="11272" max="11274" width="2.5703125" bestFit="1" customWidth="1"/>
    <col min="11277" max="11279" width="2" bestFit="1" customWidth="1"/>
    <col min="11523" max="11525" width="2.5703125" bestFit="1" customWidth="1"/>
    <col min="11528" max="11530" width="2.5703125" bestFit="1" customWidth="1"/>
    <col min="11533" max="11535" width="2" bestFit="1" customWidth="1"/>
    <col min="11779" max="11781" width="2.5703125" bestFit="1" customWidth="1"/>
    <col min="11784" max="11786" width="2.5703125" bestFit="1" customWidth="1"/>
    <col min="11789" max="11791" width="2" bestFit="1" customWidth="1"/>
    <col min="12035" max="12037" width="2.5703125" bestFit="1" customWidth="1"/>
    <col min="12040" max="12042" width="2.5703125" bestFit="1" customWidth="1"/>
    <col min="12045" max="12047" width="2" bestFit="1" customWidth="1"/>
    <col min="12291" max="12293" width="2.5703125" bestFit="1" customWidth="1"/>
    <col min="12296" max="12298" width="2.5703125" bestFit="1" customWidth="1"/>
    <col min="12301" max="12303" width="2" bestFit="1" customWidth="1"/>
    <col min="12547" max="12549" width="2.5703125" bestFit="1" customWidth="1"/>
    <col min="12552" max="12554" width="2.5703125" bestFit="1" customWidth="1"/>
    <col min="12557" max="12559" width="2" bestFit="1" customWidth="1"/>
    <col min="12803" max="12805" width="2.5703125" bestFit="1" customWidth="1"/>
    <col min="12808" max="12810" width="2.5703125" bestFit="1" customWidth="1"/>
    <col min="12813" max="12815" width="2" bestFit="1" customWidth="1"/>
    <col min="13059" max="13061" width="2.5703125" bestFit="1" customWidth="1"/>
    <col min="13064" max="13066" width="2.5703125" bestFit="1" customWidth="1"/>
    <col min="13069" max="13071" width="2" bestFit="1" customWidth="1"/>
    <col min="13315" max="13317" width="2.5703125" bestFit="1" customWidth="1"/>
    <col min="13320" max="13322" width="2.5703125" bestFit="1" customWidth="1"/>
    <col min="13325" max="13327" width="2" bestFit="1" customWidth="1"/>
    <col min="13571" max="13573" width="2.5703125" bestFit="1" customWidth="1"/>
    <col min="13576" max="13578" width="2.5703125" bestFit="1" customWidth="1"/>
    <col min="13581" max="13583" width="2" bestFit="1" customWidth="1"/>
    <col min="13827" max="13829" width="2.5703125" bestFit="1" customWidth="1"/>
    <col min="13832" max="13834" width="2.5703125" bestFit="1" customWidth="1"/>
    <col min="13837" max="13839" width="2" bestFit="1" customWidth="1"/>
    <col min="14083" max="14085" width="2.5703125" bestFit="1" customWidth="1"/>
    <col min="14088" max="14090" width="2.5703125" bestFit="1" customWidth="1"/>
    <col min="14093" max="14095" width="2" bestFit="1" customWidth="1"/>
    <col min="14339" max="14341" width="2.5703125" bestFit="1" customWidth="1"/>
    <col min="14344" max="14346" width="2.5703125" bestFit="1" customWidth="1"/>
    <col min="14349" max="14351" width="2" bestFit="1" customWidth="1"/>
    <col min="14595" max="14597" width="2.5703125" bestFit="1" customWidth="1"/>
    <col min="14600" max="14602" width="2.5703125" bestFit="1" customWidth="1"/>
    <col min="14605" max="14607" width="2" bestFit="1" customWidth="1"/>
    <col min="14851" max="14853" width="2.5703125" bestFit="1" customWidth="1"/>
    <col min="14856" max="14858" width="2.5703125" bestFit="1" customWidth="1"/>
    <col min="14861" max="14863" width="2" bestFit="1" customWidth="1"/>
    <col min="15107" max="15109" width="2.5703125" bestFit="1" customWidth="1"/>
    <col min="15112" max="15114" width="2.5703125" bestFit="1" customWidth="1"/>
    <col min="15117" max="15119" width="2" bestFit="1" customWidth="1"/>
    <col min="15363" max="15365" width="2.5703125" bestFit="1" customWidth="1"/>
    <col min="15368" max="15370" width="2.5703125" bestFit="1" customWidth="1"/>
    <col min="15373" max="15375" width="2" bestFit="1" customWidth="1"/>
    <col min="15619" max="15621" width="2.5703125" bestFit="1" customWidth="1"/>
    <col min="15624" max="15626" width="2.5703125" bestFit="1" customWidth="1"/>
    <col min="15629" max="15631" width="2" bestFit="1" customWidth="1"/>
    <col min="15875" max="15877" width="2.5703125" bestFit="1" customWidth="1"/>
    <col min="15880" max="15882" width="2.5703125" bestFit="1" customWidth="1"/>
    <col min="15885" max="15887" width="2" bestFit="1" customWidth="1"/>
    <col min="16131" max="16133" width="2.5703125" bestFit="1" customWidth="1"/>
    <col min="16136" max="16138" width="2.5703125" bestFit="1" customWidth="1"/>
    <col min="16141" max="16143" width="2" bestFit="1" customWidth="1"/>
  </cols>
  <sheetData>
    <row r="1" spans="1:15" ht="18.75" thickBot="1" x14ac:dyDescent="0.3">
      <c r="A1" s="23"/>
      <c r="B1" s="103" t="s">
        <v>10</v>
      </c>
      <c r="C1" s="103"/>
      <c r="D1" s="103"/>
      <c r="E1" s="103"/>
      <c r="F1" s="24"/>
      <c r="G1" s="103" t="s">
        <v>11</v>
      </c>
      <c r="H1" s="103"/>
      <c r="I1" s="103"/>
      <c r="J1" s="103"/>
      <c r="K1" s="24"/>
      <c r="L1" s="103" t="s">
        <v>12</v>
      </c>
      <c r="M1" s="103"/>
      <c r="N1" s="103"/>
      <c r="O1" s="104"/>
    </row>
    <row r="2" spans="1:15" x14ac:dyDescent="0.2">
      <c r="A2" s="25">
        <v>1</v>
      </c>
      <c r="B2" s="26" t="s">
        <v>30</v>
      </c>
      <c r="C2" s="27">
        <v>0</v>
      </c>
      <c r="D2" s="27">
        <v>0</v>
      </c>
      <c r="E2" s="27">
        <v>0</v>
      </c>
      <c r="L2" s="82"/>
      <c r="M2" s="28"/>
      <c r="N2" s="28"/>
      <c r="O2" s="29"/>
    </row>
    <row r="3" spans="1:15" x14ac:dyDescent="0.2">
      <c r="A3" s="30">
        <v>2</v>
      </c>
      <c r="B3" s="31" t="s">
        <v>53</v>
      </c>
      <c r="C3" s="32">
        <v>0</v>
      </c>
      <c r="D3" s="32">
        <v>0</v>
      </c>
      <c r="E3" s="32">
        <v>0</v>
      </c>
      <c r="G3" s="56" t="str">
        <f>B3</f>
        <v>Schmid</v>
      </c>
      <c r="H3" s="33">
        <v>7</v>
      </c>
      <c r="I3" s="33">
        <v>4</v>
      </c>
      <c r="J3" s="33">
        <v>6</v>
      </c>
      <c r="L3" s="82"/>
      <c r="M3" s="28"/>
      <c r="N3" s="28"/>
      <c r="O3" s="29"/>
    </row>
    <row r="4" spans="1:15" x14ac:dyDescent="0.2">
      <c r="A4" s="25">
        <v>3</v>
      </c>
      <c r="B4" s="26" t="s">
        <v>54</v>
      </c>
      <c r="C4" s="33">
        <v>7</v>
      </c>
      <c r="D4" s="33">
        <v>2</v>
      </c>
      <c r="E4" s="33">
        <v>4</v>
      </c>
      <c r="G4" s="56" t="str">
        <f>B5</f>
        <v>R.Witt</v>
      </c>
      <c r="H4" s="33">
        <v>6</v>
      </c>
      <c r="I4" s="33">
        <v>6</v>
      </c>
      <c r="J4" s="33">
        <v>1</v>
      </c>
      <c r="L4" s="82"/>
      <c r="M4" s="28"/>
      <c r="N4" s="28"/>
      <c r="O4" s="29"/>
    </row>
    <row r="5" spans="1:15" x14ac:dyDescent="0.2">
      <c r="A5" s="30">
        <v>4</v>
      </c>
      <c r="B5" s="31" t="s">
        <v>35</v>
      </c>
      <c r="C5" s="32">
        <v>5</v>
      </c>
      <c r="D5" s="32">
        <v>6</v>
      </c>
      <c r="E5" s="32">
        <v>6</v>
      </c>
      <c r="L5" s="82" t="str">
        <f>G3</f>
        <v>Schmid</v>
      </c>
      <c r="M5" s="34">
        <v>1</v>
      </c>
      <c r="N5" s="34">
        <v>4</v>
      </c>
      <c r="O5" s="35">
        <v>0</v>
      </c>
    </row>
    <row r="6" spans="1:15" x14ac:dyDescent="0.2">
      <c r="A6" s="25">
        <v>5</v>
      </c>
      <c r="B6" s="26" t="s">
        <v>56</v>
      </c>
      <c r="C6" s="33">
        <v>6</v>
      </c>
      <c r="D6" s="33">
        <v>7</v>
      </c>
      <c r="E6" s="33">
        <v>0</v>
      </c>
      <c r="L6" s="87" t="str">
        <f>G8</f>
        <v>Körting</v>
      </c>
      <c r="M6" s="34">
        <v>6</v>
      </c>
      <c r="N6" s="34">
        <v>6</v>
      </c>
      <c r="O6" s="35">
        <v>0</v>
      </c>
    </row>
    <row r="7" spans="1:15" x14ac:dyDescent="0.2">
      <c r="A7" s="30">
        <v>6</v>
      </c>
      <c r="B7" s="31" t="s">
        <v>55</v>
      </c>
      <c r="C7" s="32">
        <v>0</v>
      </c>
      <c r="D7" s="32">
        <v>6</v>
      </c>
      <c r="E7" s="32">
        <v>0</v>
      </c>
      <c r="G7" s="56" t="str">
        <f>B6</f>
        <v>Herbst</v>
      </c>
      <c r="H7" s="33">
        <v>0</v>
      </c>
      <c r="I7" s="33">
        <v>3</v>
      </c>
      <c r="J7" s="33">
        <v>0</v>
      </c>
      <c r="L7" s="82"/>
      <c r="M7" s="28"/>
      <c r="N7" s="28"/>
      <c r="O7" s="29"/>
    </row>
    <row r="8" spans="1:15" x14ac:dyDescent="0.2">
      <c r="A8" s="25">
        <v>7</v>
      </c>
      <c r="B8" s="26" t="s">
        <v>57</v>
      </c>
      <c r="C8" s="33">
        <v>2</v>
      </c>
      <c r="D8" s="33">
        <v>3</v>
      </c>
      <c r="E8" s="33">
        <v>0</v>
      </c>
      <c r="G8" s="56" t="str">
        <f>B9</f>
        <v>Körting</v>
      </c>
      <c r="H8" s="33">
        <v>6</v>
      </c>
      <c r="I8" s="33">
        <v>6</v>
      </c>
      <c r="J8" s="33">
        <v>0</v>
      </c>
      <c r="L8" s="82"/>
      <c r="M8" s="28"/>
      <c r="N8" s="28"/>
      <c r="O8" s="29"/>
    </row>
    <row r="9" spans="1:15" ht="15.75" thickBot="1" x14ac:dyDescent="0.25">
      <c r="A9" s="36">
        <v>8</v>
      </c>
      <c r="B9" s="37" t="s">
        <v>60</v>
      </c>
      <c r="C9" s="38">
        <v>6</v>
      </c>
      <c r="D9" s="38">
        <v>6</v>
      </c>
      <c r="E9" s="38">
        <v>0</v>
      </c>
      <c r="F9" s="39"/>
      <c r="G9" s="84"/>
      <c r="H9" s="39"/>
      <c r="I9" s="39"/>
      <c r="J9" s="39"/>
      <c r="K9" s="39"/>
      <c r="L9" s="84"/>
      <c r="M9" s="39"/>
      <c r="N9" s="39"/>
      <c r="O9" s="23"/>
    </row>
    <row r="11" spans="1:15" x14ac:dyDescent="0.2">
      <c r="A11" s="82"/>
      <c r="B11" s="82"/>
      <c r="C11" s="83"/>
      <c r="D11" s="83"/>
      <c r="E11" s="83"/>
    </row>
    <row r="12" spans="1:15" x14ac:dyDescent="0.2">
      <c r="A12" s="82"/>
      <c r="B12" s="82"/>
      <c r="C12" s="83"/>
      <c r="D12" s="83"/>
      <c r="E12" s="83"/>
    </row>
    <row r="13" spans="1:15" x14ac:dyDescent="0.2">
      <c r="A13" s="82"/>
      <c r="B13" s="82"/>
      <c r="C13" s="82"/>
      <c r="D13" s="82"/>
      <c r="E13" s="82"/>
    </row>
    <row r="14" spans="1:15" x14ac:dyDescent="0.2">
      <c r="A14" s="82"/>
      <c r="B14" s="82"/>
      <c r="C14" s="83"/>
      <c r="D14" s="83"/>
      <c r="E14" s="83"/>
    </row>
    <row r="15" spans="1:15" x14ac:dyDescent="0.2">
      <c r="A15" s="82"/>
      <c r="B15" s="82"/>
      <c r="C15" s="83"/>
      <c r="D15" s="83"/>
      <c r="E15" s="8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2010
Einzel / Herren 50-B&amp;R&amp;D &amp;T</oddHeader>
    <oddFooter>&amp;Z&amp;F&amp;RSeite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tabSelected="1" view="pageLayout" zoomScaleNormal="100" workbookViewId="0">
      <selection activeCell="B14" sqref="B14"/>
    </sheetView>
  </sheetViews>
  <sheetFormatPr baseColWidth="10" defaultRowHeight="12.75" x14ac:dyDescent="0.2"/>
  <cols>
    <col min="2" max="2" width="10.5703125" bestFit="1" customWidth="1"/>
    <col min="3" max="3" width="10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08" t="s">
        <v>83</v>
      </c>
      <c r="C1" s="5"/>
    </row>
    <row r="2" spans="1:21" x14ac:dyDescent="0.2">
      <c r="A2" s="1">
        <v>2</v>
      </c>
      <c r="B2" s="109" t="s">
        <v>84</v>
      </c>
      <c r="C2" s="5"/>
    </row>
    <row r="3" spans="1:21" x14ac:dyDescent="0.2">
      <c r="A3" s="1">
        <v>3</v>
      </c>
      <c r="B3" s="110" t="s">
        <v>85</v>
      </c>
      <c r="C3" s="5"/>
    </row>
    <row r="4" spans="1:21" x14ac:dyDescent="0.2">
      <c r="A4" s="1">
        <v>4</v>
      </c>
      <c r="B4" s="5" t="s">
        <v>86</v>
      </c>
      <c r="C4" s="5"/>
    </row>
    <row r="5" spans="1:21" x14ac:dyDescent="0.2">
      <c r="A5" s="111"/>
      <c r="B5" s="112"/>
      <c r="C5" s="112"/>
      <c r="D5" s="96" t="s">
        <v>1</v>
      </c>
      <c r="E5" s="96"/>
      <c r="F5" s="96" t="s">
        <v>2</v>
      </c>
      <c r="G5" s="96"/>
      <c r="H5" s="96" t="s">
        <v>3</v>
      </c>
      <c r="I5" s="96"/>
      <c r="P5" s="96" t="s">
        <v>0</v>
      </c>
      <c r="Q5" s="96"/>
      <c r="R5" s="96" t="s">
        <v>5</v>
      </c>
      <c r="S5" s="96"/>
      <c r="T5" s="96" t="s">
        <v>4</v>
      </c>
      <c r="U5" s="96"/>
    </row>
    <row r="6" spans="1:21" x14ac:dyDescent="0.2">
      <c r="A6" s="111">
        <v>1</v>
      </c>
      <c r="B6" s="113" t="str">
        <f>B1</f>
        <v>J.Witt</v>
      </c>
      <c r="C6" s="114" t="str">
        <f>B2</f>
        <v>M.Krügel</v>
      </c>
      <c r="D6" s="92">
        <v>6</v>
      </c>
      <c r="E6" s="92">
        <v>0</v>
      </c>
      <c r="F6" s="92">
        <v>6</v>
      </c>
      <c r="G6" s="92">
        <v>0</v>
      </c>
      <c r="H6" s="92"/>
      <c r="I6" s="92"/>
      <c r="J6">
        <f t="shared" ref="J6:J11" si="0">IF(D6&gt;E6,1,0)</f>
        <v>1</v>
      </c>
      <c r="K6">
        <f t="shared" ref="K6:K11" si="1">IF(F6&gt;G6,1,0)</f>
        <v>1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92">
        <f t="shared" ref="P6:P11" si="6">SUM(J6:L6)</f>
        <v>2</v>
      </c>
      <c r="Q6" s="92">
        <f t="shared" ref="Q6:Q11" si="7">SUM(M6:O6)</f>
        <v>0</v>
      </c>
      <c r="R6" s="92">
        <f t="shared" ref="R6:S11" si="8">SUM(D6,F6,H6)</f>
        <v>12</v>
      </c>
      <c r="S6" s="92">
        <f t="shared" si="8"/>
        <v>0</v>
      </c>
      <c r="T6" s="92">
        <f t="shared" ref="T6:T11" si="9">IF(P6&gt;Q6,2,0)</f>
        <v>2</v>
      </c>
      <c r="U6" s="92">
        <f t="shared" ref="U6:U11" si="10">IF(Q6&gt;P6,2,0)</f>
        <v>0</v>
      </c>
    </row>
    <row r="7" spans="1:21" x14ac:dyDescent="0.2">
      <c r="A7" s="111">
        <v>2</v>
      </c>
      <c r="B7" s="115" t="str">
        <f>B3</f>
        <v>P.Haack</v>
      </c>
      <c r="C7" s="6" t="str">
        <f>B4</f>
        <v>D.Münster</v>
      </c>
      <c r="D7" s="92">
        <v>6</v>
      </c>
      <c r="E7" s="92">
        <v>2</v>
      </c>
      <c r="F7" s="92">
        <v>6</v>
      </c>
      <c r="G7" s="92">
        <v>4</v>
      </c>
      <c r="H7" s="92"/>
      <c r="I7" s="92"/>
      <c r="J7">
        <f t="shared" si="0"/>
        <v>1</v>
      </c>
      <c r="K7">
        <f t="shared" si="1"/>
        <v>1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92">
        <f t="shared" si="6"/>
        <v>2</v>
      </c>
      <c r="Q7" s="92">
        <f t="shared" si="7"/>
        <v>0</v>
      </c>
      <c r="R7" s="92">
        <f t="shared" si="8"/>
        <v>12</v>
      </c>
      <c r="S7" s="92">
        <f t="shared" si="8"/>
        <v>6</v>
      </c>
      <c r="T7" s="92">
        <f t="shared" si="9"/>
        <v>2</v>
      </c>
      <c r="U7" s="92">
        <f t="shared" si="10"/>
        <v>0</v>
      </c>
    </row>
    <row r="8" spans="1:21" x14ac:dyDescent="0.2">
      <c r="A8" s="111">
        <v>3</v>
      </c>
      <c r="B8" s="113" t="str">
        <f>B1</f>
        <v>J.Witt</v>
      </c>
      <c r="C8" s="115" t="str">
        <f>B3</f>
        <v>P.Haack</v>
      </c>
      <c r="D8" s="92">
        <v>6</v>
      </c>
      <c r="E8" s="92">
        <v>3</v>
      </c>
      <c r="F8" s="92">
        <v>4</v>
      </c>
      <c r="G8" s="92">
        <v>6</v>
      </c>
      <c r="H8" s="92">
        <v>2</v>
      </c>
      <c r="I8" s="92">
        <v>6</v>
      </c>
      <c r="J8">
        <f t="shared" si="0"/>
        <v>1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1</v>
      </c>
      <c r="O8">
        <f t="shared" si="5"/>
        <v>1</v>
      </c>
      <c r="P8" s="92">
        <f t="shared" si="6"/>
        <v>1</v>
      </c>
      <c r="Q8" s="92">
        <f t="shared" si="7"/>
        <v>2</v>
      </c>
      <c r="R8" s="92">
        <f t="shared" si="8"/>
        <v>12</v>
      </c>
      <c r="S8" s="92">
        <f t="shared" si="8"/>
        <v>15</v>
      </c>
      <c r="T8" s="92">
        <f t="shared" si="9"/>
        <v>0</v>
      </c>
      <c r="U8" s="92">
        <f t="shared" si="10"/>
        <v>2</v>
      </c>
    </row>
    <row r="9" spans="1:21" x14ac:dyDescent="0.2">
      <c r="A9" s="111">
        <v>4</v>
      </c>
      <c r="B9" s="114" t="str">
        <f>B2</f>
        <v>M.Krügel</v>
      </c>
      <c r="C9" s="6" t="str">
        <f>B4</f>
        <v>D.Münster</v>
      </c>
      <c r="D9" s="92">
        <v>0</v>
      </c>
      <c r="E9" s="92">
        <v>6</v>
      </c>
      <c r="F9" s="92">
        <v>0</v>
      </c>
      <c r="G9" s="92">
        <v>6</v>
      </c>
      <c r="H9" s="92"/>
      <c r="I9" s="92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92">
        <f t="shared" si="6"/>
        <v>0</v>
      </c>
      <c r="Q9" s="92">
        <f t="shared" si="7"/>
        <v>2</v>
      </c>
      <c r="R9" s="92">
        <f t="shared" si="8"/>
        <v>0</v>
      </c>
      <c r="S9" s="92">
        <f t="shared" si="8"/>
        <v>12</v>
      </c>
      <c r="T9" s="92">
        <f t="shared" si="9"/>
        <v>0</v>
      </c>
      <c r="U9" s="92">
        <f t="shared" si="10"/>
        <v>2</v>
      </c>
    </row>
    <row r="10" spans="1:21" x14ac:dyDescent="0.2">
      <c r="A10" s="111">
        <v>5</v>
      </c>
      <c r="B10" s="113" t="str">
        <f>B1</f>
        <v>J.Witt</v>
      </c>
      <c r="C10" s="6" t="str">
        <f>B4</f>
        <v>D.Münster</v>
      </c>
      <c r="D10" s="92">
        <v>6</v>
      </c>
      <c r="E10" s="92">
        <v>3</v>
      </c>
      <c r="F10" s="92">
        <v>3</v>
      </c>
      <c r="G10" s="92">
        <v>6</v>
      </c>
      <c r="H10" s="92">
        <v>7</v>
      </c>
      <c r="I10" s="92">
        <v>5</v>
      </c>
      <c r="J10">
        <f t="shared" si="0"/>
        <v>1</v>
      </c>
      <c r="K10">
        <f t="shared" si="1"/>
        <v>0</v>
      </c>
      <c r="L10">
        <f t="shared" si="2"/>
        <v>1</v>
      </c>
      <c r="M10">
        <f t="shared" si="3"/>
        <v>0</v>
      </c>
      <c r="N10">
        <f t="shared" si="4"/>
        <v>1</v>
      </c>
      <c r="O10">
        <f t="shared" si="5"/>
        <v>0</v>
      </c>
      <c r="P10" s="92">
        <f t="shared" si="6"/>
        <v>2</v>
      </c>
      <c r="Q10" s="92">
        <f t="shared" si="7"/>
        <v>1</v>
      </c>
      <c r="R10" s="92">
        <f t="shared" si="8"/>
        <v>16</v>
      </c>
      <c r="S10" s="92">
        <f t="shared" si="8"/>
        <v>14</v>
      </c>
      <c r="T10" s="92">
        <f t="shared" si="9"/>
        <v>2</v>
      </c>
      <c r="U10" s="92">
        <f t="shared" si="10"/>
        <v>0</v>
      </c>
    </row>
    <row r="11" spans="1:21" x14ac:dyDescent="0.2">
      <c r="A11" s="111">
        <v>6</v>
      </c>
      <c r="B11" s="114" t="str">
        <f>B2</f>
        <v>M.Krügel</v>
      </c>
      <c r="C11" s="115" t="str">
        <f>B3</f>
        <v>P.Haack</v>
      </c>
      <c r="D11" s="92">
        <v>1</v>
      </c>
      <c r="E11" s="92">
        <v>6</v>
      </c>
      <c r="F11" s="92">
        <v>3</v>
      </c>
      <c r="G11" s="92">
        <v>6</v>
      </c>
      <c r="H11" s="92"/>
      <c r="I11" s="92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92">
        <f t="shared" si="6"/>
        <v>0</v>
      </c>
      <c r="Q11" s="92">
        <f t="shared" si="7"/>
        <v>2</v>
      </c>
      <c r="R11" s="92">
        <f t="shared" si="8"/>
        <v>4</v>
      </c>
      <c r="S11" s="92">
        <f t="shared" si="8"/>
        <v>12</v>
      </c>
      <c r="T11" s="92">
        <f t="shared" si="9"/>
        <v>0</v>
      </c>
      <c r="U11" s="92">
        <f t="shared" si="10"/>
        <v>2</v>
      </c>
    </row>
    <row r="12" spans="1:21" x14ac:dyDescent="0.2">
      <c r="B12" s="5"/>
      <c r="C12" s="5"/>
    </row>
    <row r="13" spans="1:21" x14ac:dyDescent="0.2">
      <c r="B13" s="5"/>
      <c r="C13" s="5"/>
    </row>
    <row r="14" spans="1:21" ht="13.5" thickBot="1" x14ac:dyDescent="0.25">
      <c r="B14" s="116" t="s">
        <v>62</v>
      </c>
      <c r="C14" s="5"/>
    </row>
    <row r="15" spans="1:21" ht="13.5" thickBot="1" x14ac:dyDescent="0.25">
      <c r="B15" s="5"/>
      <c r="C15" s="117"/>
      <c r="D15" s="118" t="s">
        <v>4</v>
      </c>
      <c r="E15" s="119"/>
      <c r="F15" s="118" t="s">
        <v>0</v>
      </c>
      <c r="G15" s="119"/>
      <c r="H15" s="120" t="s">
        <v>5</v>
      </c>
      <c r="I15" s="119"/>
    </row>
    <row r="16" spans="1:21" ht="13.5" thickBot="1" x14ac:dyDescent="0.25">
      <c r="B16" s="7">
        <v>2</v>
      </c>
      <c r="C16" s="121" t="str">
        <f>B1</f>
        <v>J.Witt</v>
      </c>
      <c r="D16" s="122">
        <f>SUM(T6,T8,T10)</f>
        <v>4</v>
      </c>
      <c r="E16" s="123"/>
      <c r="F16" s="124">
        <f>SUM(P6,P8,P10)</f>
        <v>5</v>
      </c>
      <c r="G16" s="125">
        <f>SUM(Q6,Q8,Q10)</f>
        <v>3</v>
      </c>
      <c r="H16" s="126">
        <f>SUM(R6,R8,R10)</f>
        <v>40</v>
      </c>
      <c r="I16" s="125">
        <f>SUM(S6,S8,S10)</f>
        <v>29</v>
      </c>
    </row>
    <row r="17" spans="2:9" ht="13.5" thickBot="1" x14ac:dyDescent="0.25">
      <c r="B17" s="7">
        <v>4</v>
      </c>
      <c r="C17" s="127" t="str">
        <f>B2</f>
        <v>M.Krügel</v>
      </c>
      <c r="D17" s="122">
        <f>SUM(U6,T9,T11)</f>
        <v>0</v>
      </c>
      <c r="E17" s="123"/>
      <c r="F17" s="124">
        <f>SUM(Q6,P9,P11)</f>
        <v>0</v>
      </c>
      <c r="G17" s="125">
        <f>SUM(P6,Q9,Q11)</f>
        <v>6</v>
      </c>
      <c r="H17" s="126">
        <f>SUM(S6,R9,R11)</f>
        <v>4</v>
      </c>
      <c r="I17" s="125">
        <f>SUM(R6,S9,S11)</f>
        <v>36</v>
      </c>
    </row>
    <row r="18" spans="2:9" ht="13.5" thickBot="1" x14ac:dyDescent="0.25">
      <c r="B18" s="129">
        <v>1</v>
      </c>
      <c r="C18" s="128" t="str">
        <f>B3</f>
        <v>P.Haack</v>
      </c>
      <c r="D18" s="122">
        <f>SUM(T7,U8,U11)</f>
        <v>6</v>
      </c>
      <c r="E18" s="123"/>
      <c r="F18" s="124">
        <f>SUM(P7,Q8,Q11)</f>
        <v>6</v>
      </c>
      <c r="G18" s="125">
        <f>SUM(Q7,P8,P11)</f>
        <v>1</v>
      </c>
      <c r="H18" s="126">
        <f>SUM(R7,S8,S11)</f>
        <v>39</v>
      </c>
      <c r="I18" s="125">
        <f>SUM(S7,R8,R11)</f>
        <v>22</v>
      </c>
    </row>
    <row r="19" spans="2:9" ht="13.5" thickBot="1" x14ac:dyDescent="0.25">
      <c r="B19" s="7">
        <v>3</v>
      </c>
      <c r="C19" s="130" t="str">
        <f>B4</f>
        <v>D.Münster</v>
      </c>
      <c r="D19" s="122">
        <f>SUM(U7,U9,U10)</f>
        <v>2</v>
      </c>
      <c r="E19" s="123"/>
      <c r="F19" s="124">
        <f>SUM(Q7,Q9,Q10)</f>
        <v>3</v>
      </c>
      <c r="G19" s="125">
        <f>SUM(P7,P9,P10)</f>
        <v>4</v>
      </c>
      <c r="H19" s="126">
        <f>SUM(S7,S9,S10)</f>
        <v>32</v>
      </c>
      <c r="I19" s="125">
        <f>SUM(R7,R9,R10)</f>
        <v>28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2010
Einzel / U 10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Damen30</vt:lpstr>
      <vt:lpstr>Damen40</vt:lpstr>
      <vt:lpstr>Damen40_B</vt:lpstr>
      <vt:lpstr>Herren30</vt:lpstr>
      <vt:lpstr>Herren40</vt:lpstr>
      <vt:lpstr>Herren40_B</vt:lpstr>
      <vt:lpstr>Herren50</vt:lpstr>
      <vt:lpstr>Herren50_B</vt:lpstr>
      <vt:lpstr>U10</vt:lpstr>
      <vt:lpstr>U12</vt:lpstr>
      <vt:lpstr>Knaben</vt:lpstr>
      <vt:lpstr>Junioren</vt:lpstr>
      <vt:lpstr>U18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Turniere</dc:title>
  <dc:creator>Klaus Piepenhagen</dc:creator>
  <dc:description>5-er Gruppe</dc:description>
  <cp:lastModifiedBy>Klaus</cp:lastModifiedBy>
  <dcterms:created xsi:type="dcterms:W3CDTF">2006-12-30T18:11:56Z</dcterms:created>
  <dcterms:modified xsi:type="dcterms:W3CDTF">2014-10-29T12:08:38Z</dcterms:modified>
  <cp:category>Tennis</cp:category>
</cp:coreProperties>
</file>